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20115" windowHeight="787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78" i="1" l="1"/>
  <c r="F131" i="1" l="1"/>
  <c r="F133" i="1"/>
  <c r="F132" i="1" s="1"/>
  <c r="F120" i="1" s="1"/>
  <c r="F129" i="1"/>
  <c r="F128" i="1"/>
  <c r="F126" i="1"/>
  <c r="F125" i="1"/>
  <c r="F123" i="1"/>
  <c r="F122" i="1"/>
  <c r="F121" i="1" s="1"/>
  <c r="F88" i="1"/>
  <c r="F479" i="1" l="1"/>
  <c r="F478" i="1" s="1"/>
  <c r="F477" i="1" s="1"/>
  <c r="F476" i="1" s="1"/>
  <c r="F475" i="1" s="1"/>
  <c r="F473" i="1"/>
  <c r="F471" i="1"/>
  <c r="F465" i="1"/>
  <c r="F463" i="1"/>
  <c r="F461" i="1"/>
  <c r="F457" i="1"/>
  <c r="F455" i="1"/>
  <c r="F453" i="1"/>
  <c r="F448" i="1"/>
  <c r="F446" i="1"/>
  <c r="F444" i="1"/>
  <c r="F440" i="1"/>
  <c r="F439" i="1" s="1"/>
  <c r="F437" i="1"/>
  <c r="F435" i="1"/>
  <c r="F433" i="1"/>
  <c r="F427" i="1"/>
  <c r="F426" i="1" s="1"/>
  <c r="F425" i="1" s="1"/>
  <c r="F424" i="1" s="1"/>
  <c r="F423" i="1" s="1"/>
  <c r="F420" i="1"/>
  <c r="F417" i="1"/>
  <c r="F415" i="1"/>
  <c r="F413" i="1"/>
  <c r="F411" i="1"/>
  <c r="F408" i="1"/>
  <c r="F407" i="1" s="1"/>
  <c r="F404" i="1"/>
  <c r="F402" i="1"/>
  <c r="F400" i="1"/>
  <c r="F398" i="1"/>
  <c r="F395" i="1"/>
  <c r="F394" i="1" s="1"/>
  <c r="F391" i="1"/>
  <c r="F390" i="1" s="1"/>
  <c r="F387" i="1"/>
  <c r="F385" i="1"/>
  <c r="F383" i="1"/>
  <c r="F381" i="1"/>
  <c r="F378" i="1"/>
  <c r="F377" i="1" s="1"/>
  <c r="F374" i="1"/>
  <c r="F372" i="1"/>
  <c r="F370" i="1"/>
  <c r="F368" i="1"/>
  <c r="F365" i="1"/>
  <c r="F364" i="1" s="1"/>
  <c r="F359" i="1"/>
  <c r="F358" i="1" s="1"/>
  <c r="F357" i="1" s="1"/>
  <c r="F355" i="1"/>
  <c r="F354" i="1" s="1"/>
  <c r="F353" i="1" s="1"/>
  <c r="F350" i="1"/>
  <c r="F348" i="1"/>
  <c r="F345" i="1"/>
  <c r="F343" i="1"/>
  <c r="F340" i="1"/>
  <c r="F338" i="1"/>
  <c r="F335" i="1"/>
  <c r="F333" i="1"/>
  <c r="F331" i="1"/>
  <c r="F327" i="1"/>
  <c r="F325" i="1"/>
  <c r="F321" i="1"/>
  <c r="F319" i="1"/>
  <c r="F315" i="1"/>
  <c r="F313" i="1"/>
  <c r="F309" i="1"/>
  <c r="F307" i="1"/>
  <c r="F305" i="1"/>
  <c r="F297" i="1"/>
  <c r="F295" i="1"/>
  <c r="F293" i="1"/>
  <c r="F290" i="1"/>
  <c r="F289" i="1" s="1"/>
  <c r="F287" i="1"/>
  <c r="F286" i="1" s="1"/>
  <c r="F281" i="1"/>
  <c r="F279" i="1"/>
  <c r="F277" i="1"/>
  <c r="F274" i="1"/>
  <c r="F273" i="1" s="1"/>
  <c r="F271" i="1"/>
  <c r="F270" i="1" s="1"/>
  <c r="F267" i="1"/>
  <c r="F265" i="1"/>
  <c r="F263" i="1"/>
  <c r="F258" i="1"/>
  <c r="F257" i="1" s="1"/>
  <c r="F255" i="1"/>
  <c r="F253" i="1"/>
  <c r="F251" i="1"/>
  <c r="F248" i="1"/>
  <c r="F246" i="1"/>
  <c r="F244" i="1"/>
  <c r="F240" i="1"/>
  <c r="F239" i="1" s="1"/>
  <c r="F238" i="1" s="1"/>
  <c r="F236" i="1"/>
  <c r="F235" i="1" s="1"/>
  <c r="F234" i="1" s="1"/>
  <c r="F230" i="1"/>
  <c r="F229" i="1" s="1"/>
  <c r="F228" i="1" s="1"/>
  <c r="F227" i="1" s="1"/>
  <c r="F225" i="1"/>
  <c r="F224" i="1" s="1"/>
  <c r="F222" i="1"/>
  <c r="F221" i="1" s="1"/>
  <c r="F218" i="1"/>
  <c r="F217" i="1" s="1"/>
  <c r="F215" i="1"/>
  <c r="F214" i="1" s="1"/>
  <c r="F210" i="1"/>
  <c r="F208" i="1"/>
  <c r="F206" i="1"/>
  <c r="F203" i="1"/>
  <c r="F201" i="1"/>
  <c r="F199" i="1"/>
  <c r="F195" i="1"/>
  <c r="F193" i="1"/>
  <c r="F191" i="1"/>
  <c r="F188" i="1"/>
  <c r="F186" i="1"/>
  <c r="F184" i="1"/>
  <c r="F180" i="1"/>
  <c r="F178" i="1"/>
  <c r="F176" i="1"/>
  <c r="F173" i="1"/>
  <c r="F171" i="1"/>
  <c r="F169" i="1"/>
  <c r="F165" i="1"/>
  <c r="F163" i="1"/>
  <c r="F161" i="1"/>
  <c r="F158" i="1"/>
  <c r="F156" i="1"/>
  <c r="F154" i="1"/>
  <c r="F148" i="1"/>
  <c r="F146" i="1"/>
  <c r="F144" i="1"/>
  <c r="F141" i="1"/>
  <c r="F139" i="1"/>
  <c r="F118" i="1"/>
  <c r="F117" i="1" s="1"/>
  <c r="F115" i="1"/>
  <c r="F114" i="1" s="1"/>
  <c r="F112" i="1"/>
  <c r="F111" i="1" s="1"/>
  <c r="F108" i="1"/>
  <c r="F107" i="1" s="1"/>
  <c r="F105" i="1"/>
  <c r="F104" i="1" s="1"/>
  <c r="F102" i="1"/>
  <c r="F101" i="1" s="1"/>
  <c r="F96" i="1"/>
  <c r="F94" i="1"/>
  <c r="F76" i="1"/>
  <c r="F74" i="1"/>
  <c r="F69" i="1"/>
  <c r="F68" i="1" s="1"/>
  <c r="F67" i="1" s="1"/>
  <c r="F66" i="1" s="1"/>
  <c r="F64" i="1"/>
  <c r="F63" i="1" s="1"/>
  <c r="F61" i="1"/>
  <c r="F60" i="1" s="1"/>
  <c r="F56" i="1"/>
  <c r="F55" i="1" s="1"/>
  <c r="F54" i="1" s="1"/>
  <c r="F53" i="1" s="1"/>
  <c r="F51" i="1"/>
  <c r="F50" i="1" s="1"/>
  <c r="F48" i="1"/>
  <c r="F47" i="1" s="1"/>
  <c r="F45" i="1"/>
  <c r="F44" i="1" s="1"/>
  <c r="F42" i="1"/>
  <c r="F40" i="1"/>
  <c r="F37" i="1"/>
  <c r="F36" i="1" s="1"/>
  <c r="F32" i="1"/>
  <c r="F30" i="1"/>
  <c r="F27" i="1"/>
  <c r="F26" i="1" s="1"/>
  <c r="F22" i="1"/>
  <c r="F21" i="1" s="1"/>
  <c r="F20" i="1" s="1"/>
  <c r="F19" i="1" s="1"/>
  <c r="F29" i="1" l="1"/>
  <c r="F25" i="1" s="1"/>
  <c r="F24" i="1" s="1"/>
  <c r="F143" i="1"/>
  <c r="F175" i="1"/>
  <c r="F205" i="1"/>
  <c r="F460" i="1"/>
  <c r="F459" i="1" s="1"/>
  <c r="F220" i="1"/>
  <c r="F250" i="1"/>
  <c r="F213" i="1"/>
  <c r="F292" i="1"/>
  <c r="F318" i="1"/>
  <c r="F317" i="1" s="1"/>
  <c r="F330" i="1"/>
  <c r="F342" i="1"/>
  <c r="F243" i="1"/>
  <c r="F242" i="1" s="1"/>
  <c r="F233" i="1" s="1"/>
  <c r="F262" i="1"/>
  <c r="F261" i="1" s="1"/>
  <c r="F312" i="1"/>
  <c r="F311" i="1" s="1"/>
  <c r="F324" i="1"/>
  <c r="F323" i="1" s="1"/>
  <c r="F347" i="1"/>
  <c r="F397" i="1"/>
  <c r="F110" i="1"/>
  <c r="F153" i="1"/>
  <c r="F183" i="1"/>
  <c r="F276" i="1"/>
  <c r="F269" i="1" s="1"/>
  <c r="F367" i="1"/>
  <c r="F470" i="1"/>
  <c r="F469" i="1" s="1"/>
  <c r="F468" i="1" s="1"/>
  <c r="F467" i="1" s="1"/>
  <c r="F39" i="1"/>
  <c r="F35" i="1" s="1"/>
  <c r="F34" i="1" s="1"/>
  <c r="F73" i="1"/>
  <c r="F72" i="1" s="1"/>
  <c r="F71" i="1" s="1"/>
  <c r="F93" i="1"/>
  <c r="F92" i="1" s="1"/>
  <c r="F91" i="1" s="1"/>
  <c r="F198" i="1"/>
  <c r="F197" i="1" s="1"/>
  <c r="F432" i="1"/>
  <c r="F352" i="1"/>
  <c r="F59" i="1"/>
  <c r="F58" i="1" s="1"/>
  <c r="F452" i="1"/>
  <c r="F451" i="1" s="1"/>
  <c r="F450" i="1" s="1"/>
  <c r="F304" i="1"/>
  <c r="F303" i="1" s="1"/>
  <c r="F410" i="1"/>
  <c r="F393" i="1" s="1"/>
  <c r="F362" i="1" s="1"/>
  <c r="F431" i="1"/>
  <c r="F443" i="1"/>
  <c r="F442" i="1" s="1"/>
  <c r="F138" i="1"/>
  <c r="F160" i="1"/>
  <c r="F152" i="1" s="1"/>
  <c r="F168" i="1"/>
  <c r="F167" i="1" s="1"/>
  <c r="F190" i="1"/>
  <c r="F337" i="1"/>
  <c r="F380" i="1"/>
  <c r="F363" i="1" s="1"/>
  <c r="F100" i="1"/>
  <c r="F285" i="1"/>
  <c r="F151" i="1" l="1"/>
  <c r="F212" i="1"/>
  <c r="F137" i="1"/>
  <c r="F136" i="1" s="1"/>
  <c r="F302" i="1"/>
  <c r="F329" i="1"/>
  <c r="F301" i="1" s="1"/>
  <c r="F99" i="1"/>
  <c r="F98" i="1" s="1"/>
  <c r="F182" i="1"/>
  <c r="F18" i="1"/>
  <c r="F361" i="1"/>
  <c r="F430" i="1"/>
  <c r="F429" i="1" s="1"/>
  <c r="F260" i="1"/>
  <c r="F232" i="1" l="1"/>
  <c r="F150" i="1"/>
  <c r="F135" i="1" s="1"/>
  <c r="F481" i="1" l="1"/>
</calcChain>
</file>

<file path=xl/sharedStrings.xml><?xml version="1.0" encoding="utf-8"?>
<sst xmlns="http://schemas.openxmlformats.org/spreadsheetml/2006/main" count="985" uniqueCount="250">
  <si>
    <t>Приложнение 5</t>
  </si>
  <si>
    <t>к Решению "О бюджете Усть-Чемского сельсовета на 2017 год и на плановый период 2018 и 2019 годов"</t>
  </si>
  <si>
    <t>от 21 декабря  2016 № 74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</si>
  <si>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2017 ГОД И НА ПЛАНОВЫЙ ПЕРИОД 2018 И 2019 ГОДОВ</t>
  </si>
  <si>
    <t>Таблица 1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</si>
  <si>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2017 год</t>
  </si>
  <si>
    <t>тыс. рублей</t>
  </si>
  <si>
    <t>Наименование</t>
  </si>
  <si>
    <t>РЗ</t>
  </si>
  <si>
    <t>ПР</t>
  </si>
  <si>
    <t>ЦСР</t>
  </si>
  <si>
    <t>ВР</t>
  </si>
  <si>
    <t>Сумма</t>
  </si>
  <si>
    <t>Общегосударственные вопросы</t>
  </si>
  <si>
    <t/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</si>
  <si>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</si>
  <si>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бюджета</t>
  </si>
  <si>
    <t>99.0.00.00000</t>
  </si>
  <si>
    <t>Глава муниципального образования</t>
  </si>
  <si>
    <t>99.0.00.03110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</si>
  <si>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</si>
  <si>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</si>
  <si>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</si>
  <si>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направления  бюджета</t>
  </si>
  <si>
    <t>Председатель законодательного (представительного) органа государственной власти субъекта РФ</t>
  </si>
  <si>
    <t>99.0.00.04110</t>
  </si>
  <si>
    <t>Расходы на обеспечение функций государственных органов</t>
  </si>
  <si>
    <t>99.0.00.00190</t>
  </si>
  <si>
    <t>Закупка товаров, работ и услуг для 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</si>
  <si>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</si>
  <si>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</si>
  <si>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 xml:space="preserve">Уплата налогов, сборов и иных платежей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</si>
  <si>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</si>
  <si>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выплаты по оплате труда работников государственных  органов</t>
  </si>
  <si>
    <t>99.0.00.00110</t>
  </si>
  <si>
    <t>Мероприятия по решению вопросов в сфере административных правонарушений</t>
  </si>
  <si>
    <t>99.0.00.70190</t>
  </si>
  <si>
    <t>Реализация мероприятий по обеспечению сбалансированности местных бюджетов в рамках государственной программы Новосибирской области "Укрепление государственными финансами в Новосибирской области на 2014-1019 годы"</t>
  </si>
  <si>
    <t>99.0.00.70510</t>
  </si>
  <si>
    <t>Софинансирование мероприятий  на реализацию мероприятий по обеспечению сбалансированности местных бюджетов в рамках государственной программы НСО "Управление государственными финансами в НСО на 2014-2019 годы "</t>
  </si>
  <si>
    <t>99.0.00.S0510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</si>
  <si>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</si>
  <si>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Иные межбюджетные трансферты бюджетам бюджетной системы</t>
  </si>
  <si>
    <t>99.0.00.00500</t>
  </si>
  <si>
    <t>Межбюджетные трансферты</t>
  </si>
  <si>
    <t>Иные межбюджетные трансферты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</si>
  <si>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</si>
  <si>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</si>
  <si>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99.0.00.06060</t>
  </si>
  <si>
    <t>Проведение выборов главы муниципального образования</t>
  </si>
  <si>
    <t>99.0.00.07060</t>
  </si>
  <si>
    <t>Резервные фонды</t>
  </si>
  <si>
    <t>Резервные фонды местных администраций</t>
  </si>
  <si>
    <t>99.0.00.20550</t>
  </si>
  <si>
    <t>Резервные средства</t>
  </si>
  <si>
    <t>Другие общегосударственные вопросы</t>
  </si>
  <si>
    <t>Оценка недвижимости, признание прав и регулирование отношений по государственной собственности</t>
  </si>
  <si>
    <t>99.0.00.00910</t>
  </si>
  <si>
    <t>Выполнение других обязательств государства</t>
  </si>
  <si>
    <t>99.0.00.00920</t>
  </si>
  <si>
    <t xml:space="preserve">Исполнение судебных актов </t>
  </si>
  <si>
    <t>Мобилизационная и вневойсковая подготовка</t>
  </si>
  <si>
    <t xml:space="preserve">Субвенции на осуществление первичного воинского учета на территориях, где отсутствуют военные комиссариаты 
</t>
  </si>
  <si>
    <t>99.0.00.51180</t>
  </si>
  <si>
    <t>Расходы на выплаты по оплате труда работников государственных (муниципальных органов) органов</t>
  </si>
  <si>
    <r>
      <t>99.0.00.51180</t>
    </r>
    <r>
      <rPr>
        <sz val="11"/>
        <color indexed="8"/>
        <rFont val="Calibri"/>
        <family val="2"/>
        <charset val="204"/>
      </rPr>
      <t/>
    </r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</si>
  <si>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</si>
  <si>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</si>
  <si>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МО ___________ сельсовета Искитимского района</t>
  </si>
  <si>
    <t>50.0.00.00000</t>
  </si>
  <si>
    <t>Реализация мероприятий по предупреждению и ликвидации последствий чрезвычайных ситуаций и стихийных бедствий природного и техногенного характера</t>
  </si>
  <si>
    <t>50.0.00.02180</t>
  </si>
  <si>
    <t>Реализация мероприятий по подготовке и организации населения к действиям в чрезвычайной ситуации в мирное и военное время</t>
  </si>
  <si>
    <t>50.0.00.02190</t>
  </si>
  <si>
    <t>Реализация мероприятий по обеспечению безопасности людей на водных объектах и ликвидации происшедствий на водных объектах</t>
  </si>
  <si>
    <t>50.0.00.02200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</si>
  <si>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</si>
  <si>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99.0.00.02180</t>
  </si>
  <si>
    <t>Мероприятия по подготовке и организации населения к действиям в чрезвычайной ситуации в мирное и военное время</t>
  </si>
  <si>
    <t>99.0.00.02190</t>
  </si>
  <si>
    <t>Мероприятия по обеспечению безопасности людей на водных объектах и ликвидации происшедствий на водных объектах</t>
  </si>
  <si>
    <t>99.0.00.02200</t>
  </si>
  <si>
    <t>Национальная экономика</t>
  </si>
  <si>
    <t>Водное хозяйство</t>
  </si>
  <si>
    <t>Мероприятия по защите поселений от подтопления</t>
  </si>
  <si>
    <t>99.0.00.83410</t>
  </si>
  <si>
    <t>Капитальные вложения в объекты  государственной (муниципальной) собственности</t>
  </si>
  <si>
    <t>Бюджетные инвестиции</t>
  </si>
  <si>
    <t>Иные мероприятия  в области водных ресурсов</t>
  </si>
  <si>
    <t>99.0.00.83420</t>
  </si>
  <si>
    <t>Субсидии юридическим лицам (кроме некоммерческих организаций) индивидуальным предпринимателям,физическим лицам - производителям товаров, работ и услуг</t>
  </si>
  <si>
    <t>Дорожное хозяйство (дорожные фонды)</t>
  </si>
  <si>
    <t>Муниципальная программа "Дорожное хозяйство в МО ________ сельсовета Искитимского района</t>
  </si>
  <si>
    <t>52.0.00.00000</t>
  </si>
  <si>
    <t>Основное мероприятие: Развитие автомобильных дорог местного значения на территории МО ________сельсовета Искитимского района</t>
  </si>
  <si>
    <t>52.0.01.00000</t>
  </si>
  <si>
    <t>Реализация мероприятий по развитию автомобильных дорог местного значения  на территории МО ________ сельсовета за счет средств местного бюджета</t>
  </si>
  <si>
    <t>52.0.01.04160</t>
  </si>
  <si>
    <t>Реализация мероприятий по развитию автомобильных дорог местного значения на территории МО ________ сельсовета за счет акцизов</t>
  </si>
  <si>
    <t>52.0.01.06070</t>
  </si>
  <si>
    <t>Основное мероприятие: Обеспечение безопасности дорожного движения на территории МО _______ сельсовета Искитимского района</t>
  </si>
  <si>
    <t>52.0.02.00000</t>
  </si>
  <si>
    <t>Реализация мероприятий по обеспечению безопасности дорожного движения на территории МО ______ сельсовета за счет средств метсного бюджета</t>
  </si>
  <si>
    <t>52.0.02.04160</t>
  </si>
  <si>
    <t>Реализация мероприятий по обеспечению безопасности дорожного движения на территории МО ________ сельсовета за счет акцизов</t>
  </si>
  <si>
    <t>52.0.02.06070</t>
  </si>
  <si>
    <t>Муниципальная программа: "Обеспечение безопасности дорожного движения на территории МО _______ сельсовета Искитимского района</t>
  </si>
  <si>
    <t>64.0.00.00000</t>
  </si>
  <si>
    <t>Мероприятий по обеспечению безопасности дорожного движения на территории МО ______ сельсовета за счет средств местного бюджета</t>
  </si>
  <si>
    <t>64.0.00.04160</t>
  </si>
  <si>
    <t>Мероприятия  по обеспечению безопасности дорожного движения на территории МО ________ сельсовета за счет акцизов</t>
  </si>
  <si>
    <t>64.0.00.06070</t>
  </si>
  <si>
    <t>Мероприятия по развитию автомобильных дорог местного значения и обеспечение безопасности дорожного движения на территории поселения за счет средств местного бюджета</t>
  </si>
  <si>
    <t>99.0.00.04160</t>
  </si>
  <si>
    <t>Мероприятия по развитию автомобильных дорог местного значения и обеспечение безопасности дорожного движения на территории поселения за счет средств акцизов</t>
  </si>
  <si>
    <t>99.0.00.06070</t>
  </si>
  <si>
    <t>Связь и информатика</t>
  </si>
  <si>
    <t>Муниципальная программа: "Развитие телекоммуникационной инфраструктуры на территории  МО _______ сельсовета Искитимского района</t>
  </si>
  <si>
    <t>54.0.00.00000</t>
  </si>
  <si>
    <t>Реализация мероприятий в рамках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облатси на 2015-2020 годы"</t>
  </si>
  <si>
    <t>54.0.00.70570</t>
  </si>
  <si>
    <t>Софинансирование мероприятий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облатси на 2015-2020 годы"</t>
  </si>
  <si>
    <t>54.0.00.S0570</t>
  </si>
  <si>
    <t>Реализация мероприятий подпрограммы "Развитие информационно-телекоммуникационной инфраструктуры на территории Новосибирской области" государственной прграммы НСО "Развитие инфраструктуры информационного общества в Новосибисркой области на 2015-2020 годы"</t>
  </si>
  <si>
    <t>99.0.00.70570</t>
  </si>
  <si>
    <t>Софинансирование мероприятий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области на 2015-2020 годы"</t>
  </si>
  <si>
    <t>99.0.00.S0570</t>
  </si>
  <si>
    <t>Другие вопросы в области национальной экономики</t>
  </si>
  <si>
    <t>Мероприятия в области строительства, архитектуры и градостроительства</t>
  </si>
  <si>
    <t>99.0.00.08250</t>
  </si>
  <si>
    <t>Жилищно-коммунальное хозяйство</t>
  </si>
  <si>
    <t>Жилищное хозяйство</t>
  </si>
  <si>
    <t>Муниципальная программа " Переселение граждан из аварийного жилищного фонда</t>
  </si>
  <si>
    <t>55.0.00.00000</t>
  </si>
  <si>
    <t>Мероприятия по переселению граждан из аварийного жилищного фонда за счет средств местного бюджета</t>
  </si>
  <si>
    <t>55.0.00.03880</t>
  </si>
  <si>
    <t>Муниципальная программа "Модернизация лифтов жилого фонда в МО _______ сельсовета Искитимского района</t>
  </si>
  <si>
    <t>62.0.00.00000</t>
  </si>
  <si>
    <t>Реализация мероприятий по модернизации лифтов жилого фонда в МО _______ сельсовета Искитимского района за счет средств местного бюджета</t>
  </si>
  <si>
    <t>62.0.00.04150</t>
  </si>
  <si>
    <t>Непрограммные направления расходов</t>
  </si>
  <si>
    <t>Мероприятия в области жилищно-коммунального хозяйства за счет средств местного бюджета</t>
  </si>
  <si>
    <t>99.0.00.08260</t>
  </si>
  <si>
    <t>Иные мероприятия  в области жилищного хозяйства</t>
  </si>
  <si>
    <t>99.0.00.08270</t>
  </si>
  <si>
    <t>Мероприятия по  переселению граждан из аварийного жилищного фонда за счет средств местного бюджета</t>
  </si>
  <si>
    <t>99.0.00.03880</t>
  </si>
  <si>
    <t>Коммунальное хозяйство</t>
  </si>
  <si>
    <t>Муниципальная программа "Газификация территории МО _______ сельсовета Искитимского района"</t>
  </si>
  <si>
    <t>51.0.00.00000</t>
  </si>
  <si>
    <t>Мероприятия в области коммунального хозяйства в рамках Муниципальной программы "Газификация территории МО _______сельсовета Искитимского района</t>
  </si>
  <si>
    <t>51.0.00.04020</t>
  </si>
  <si>
    <t>Муниципальная программа "Комплексное развитие системы коммунальной инфраструктуры на территории МО _____ сельсовета Искитимского района"</t>
  </si>
  <si>
    <t>57.0.00.00000</t>
  </si>
  <si>
    <t>Компенсация выпадающих доходов организациям, предоставляющим населению услуги теплоснабжения, по тарифам, не обеспечивающим возмещение издержек</t>
  </si>
  <si>
    <t>57.0.00.03510</t>
  </si>
  <si>
    <t>Компенсация выпадающих доходов организациям, предоставляющим населению услуги водоснабжения и водоотведения, по тарифам, не обеспечивающим возмещение издержек</t>
  </si>
  <si>
    <t>57.0.00.03520</t>
  </si>
  <si>
    <t>Мероприятия в области коммунального хозяйства в рамках Муниципальной программы " Комплексное развитие системы коммунальной инфраструктуры на территории МО _______ сельсовета Искитимского района</t>
  </si>
  <si>
    <t>57.0.00.08260</t>
  </si>
  <si>
    <t>99.0.00.03510</t>
  </si>
  <si>
    <t>99.0.00.03520</t>
  </si>
  <si>
    <t>Благоустройство</t>
  </si>
  <si>
    <t xml:space="preserve">Муниципальная программа "Благоустройство территории МО ___________ сельсовета Искитимского района" </t>
  </si>
  <si>
    <t>58.0.00.00000</t>
  </si>
  <si>
    <t>Подпрограмма "Уличное освещение" муниципальной программы "Благоустройство территории" МО __________ сельсовета Искитимского района "</t>
  </si>
  <si>
    <t>58.1.00.00000</t>
  </si>
  <si>
    <t>Реализация мероприятий в рамках подпрограммы "Уличное освещение" муниципальной программы "Благоустройство территории МО ___________ сельсовета Искитимского района"</t>
  </si>
  <si>
    <t>58.1.00.01000</t>
  </si>
  <si>
    <t>Подпрограмма "Озеленение" муниципальной программы "Благоустройство территории" МО __________ сельсовета Искитимского района "</t>
  </si>
  <si>
    <t>58.2.00.00000</t>
  </si>
  <si>
    <t>Реализация мероприятий в рамках подпрограммы "Озеленение" муниципальной программы "Благоустройство территории МО ___________ сельсовета Искитимского района"</t>
  </si>
  <si>
    <t>58.2.00.03000</t>
  </si>
  <si>
    <t>Подпрограмма "Организация и содержание мест захоронения" муниципальной программы "Благоустройство территории" МО __________ сельсовета Искитимского района "</t>
  </si>
  <si>
    <t>58.3.00.00000</t>
  </si>
  <si>
    <t>Реализация мероприятий в рамках подпрограммы "Организация и содержание мест захоронения" муниципальной программы "Благоустройство территории МО ___________ сельсовета Искитимского района"</t>
  </si>
  <si>
    <t>58.3.00.04000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</si>
  <si>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территории" МО __________ сельсовета Искитимского района "</t>
  </si>
  <si>
    <t>58.4.00.00000</t>
  </si>
  <si>
    <t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МО ___________ сельсовета Искитимского района"</t>
  </si>
  <si>
    <t>58.4.00.05000</t>
  </si>
  <si>
    <t>Уличное освещение</t>
  </si>
  <si>
    <t>99.0.00.01000</t>
  </si>
  <si>
    <t>Озеленение</t>
  </si>
  <si>
    <t>99.0.00.03000</t>
  </si>
  <si>
    <t>Организация и содержание мест захоронения</t>
  </si>
  <si>
    <t>99.0.00.04000</t>
  </si>
  <si>
    <t>Прочие мероприятия по благоустройству территории сельского поселения</t>
  </si>
  <si>
    <t>99.0.00.05000</t>
  </si>
  <si>
    <t>Молодежная политика и оздоровление детей</t>
  </si>
  <si>
    <t>Муниципальная программа " Молодежная политика и оздоровление детей" на территории МО __________ сельсовета Искитимского района</t>
  </si>
  <si>
    <t>63.0.00.00000</t>
  </si>
  <si>
    <t>Реализация мероприятий  по развитию молодежной политики на территории МО _____ сельсовета Искитимского района</t>
  </si>
  <si>
    <t>63.0.00.08280</t>
  </si>
  <si>
    <t>Мероприятия по развитию молодежной политики и оздоровление детей</t>
  </si>
  <si>
    <t>99.0.00.08280</t>
  </si>
  <si>
    <t>Культура, кинематография</t>
  </si>
  <si>
    <t>Культура</t>
  </si>
  <si>
    <t xml:space="preserve">Муниципальная программа "Сохранение и развитие культуры на территории МО _________ сельсовета Искитимского района"
</t>
  </si>
  <si>
    <t>59.0.00.00000</t>
  </si>
  <si>
    <t>Реализация мероприятий по сохранению памятников и других мемориальных объектов, увековечивающих память о защитниках Отечества муниципальной программы "Сохранение и развитие культуры на территории МО _______ сельсовета Искитимского района</t>
  </si>
  <si>
    <t>59.0.00.40580</t>
  </si>
  <si>
    <t>Реализация мероприятий муниципальной программы " Сохранение и развитие культуры на территории МО ________сельсовета Искитимского района"</t>
  </si>
  <si>
    <t>59.0.00.40590</t>
  </si>
  <si>
    <t>Расходы на выплаты персоналу казенных учреждений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</si>
  <si>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</si>
  <si>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</si>
  <si>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автономным учреждениям</t>
  </si>
  <si>
    <t>Библиотеки</t>
  </si>
  <si>
    <t>59.0.00.00500</t>
  </si>
  <si>
    <t>Реализация мероприятий по обеспечению сбалансированности местных бюджетов в рамках государственной программы "Укрепление государственными финансами в НСО на 2014-2019 годы"</t>
  </si>
  <si>
    <t>59.0.00.70510</t>
  </si>
  <si>
    <t>Закупка товаров, работ и услуг для государственных (муниципальных) нужд</t>
  </si>
  <si>
    <t>59.0.00.S0510</t>
  </si>
  <si>
    <t xml:space="preserve">Мероприятий по сохранению памятников и других мемориальных объектов, увековечивающих память о защитниках Отечества </t>
  </si>
  <si>
    <t>99.0.00.40580</t>
  </si>
  <si>
    <t>Мероприятия по сохранение и развитие культуры на территории поселения</t>
  </si>
  <si>
    <t>99.0.00.40590</t>
  </si>
  <si>
    <t>Мероприятия по обеспечению сбалансированности местных бюджетов в рамках государственной программы "Укрепление государственными финансами в НСО на 2014-2019 годы"</t>
  </si>
  <si>
    <t>Социальная политика</t>
  </si>
  <si>
    <t>Пенсионное обеспечение</t>
  </si>
  <si>
    <t xml:space="preserve">Непрограммные направления бюджета
</t>
  </si>
  <si>
    <t>Доплаты к пенсиям государственных служащих субъектов Российской Федерации и муниципальных служащих</t>
  </si>
  <si>
    <t>99.0.00.02020</t>
  </si>
  <si>
    <t>Социальное обеспечение и иные выплаты населению</t>
  </si>
  <si>
    <t xml:space="preserve">Публичные нормативные социальные выплаты гражданам </t>
  </si>
  <si>
    <t>Физическая культура и спорт</t>
  </si>
  <si>
    <t>Массовый спорт</t>
  </si>
  <si>
    <t>Муниципальная программа "Физическая культура и спорт  МО ________ сельсовета Искитимского района</t>
  </si>
  <si>
    <t>60.0.00.00000</t>
  </si>
  <si>
    <t>Реализация мероприятий муниципальной программы "Физическая культура и спорт МО __________сельсовета Искитимского района</t>
  </si>
  <si>
    <t>60.0.00.01590</t>
  </si>
  <si>
    <t>Субсидия на реализацию муниципальной программы "Физическая культура и спорт МО ______ сельсовета Искитимского района"</t>
  </si>
  <si>
    <t>60.0.00.03590</t>
  </si>
  <si>
    <t>Предоставление субсидий  бюджетным, автономным учреждениям и иным некоммерческим организациям</t>
  </si>
  <si>
    <t>Развитие физической культуры и спорта в поселении</t>
  </si>
  <si>
    <t>99.0.00.01590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</si>
  <si>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</si>
  <si>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</si>
  <si>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</si>
  <si>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 xml:space="preserve">Информирование населения о социально-экономическом развитии и культурном развитии поселений и иной информации </t>
  </si>
  <si>
    <t>99.0.00.40610</t>
  </si>
  <si>
    <t>Условно-утвержденные расходы</t>
  </si>
  <si>
    <t>99.0.00.99990</t>
  </si>
  <si>
    <t>Итого расходов</t>
  </si>
  <si>
    <t>Иные выплаты персоналу государственных (муниципальных) органов, за исключением фонда оплаты труда</t>
  </si>
  <si>
    <t>Расходына социальные выплаты и иные выплаты населению</t>
  </si>
  <si>
    <t>Иные выплаты населению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</si>
  <si>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МО Усть-Чемского сельсовета Искитимского района</t>
  </si>
  <si>
    <t>Закупка товаров, работ и услуг для обеспечения государственных (муниципальных) нужд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</si>
</sst>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"/>
    <numFmt numFmtId="165" formatCode="000\ 00\ 00"/>
    <numFmt numFmtId="166" formatCode="000"/>
    <numFmt numFmtId="167" formatCode="#,##0.0;[Red]\-#,##0.0"/>
    <numFmt numFmtId="168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name val="Arial Cyr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66">
    <xf numFmtId="0" fontId="0" fillId="0" borderId="0" xfId="0"/>
    <xf numFmtId="0" fontId="5" fillId="0" borderId="0" xfId="1" applyFont="1" applyFill="1"/>
    <xf numFmtId="0" fontId="6" fillId="0" borderId="0" xfId="1" applyFont="1" applyFill="1"/>
    <xf numFmtId="0" fontId="7" fillId="0" borderId="0" xfId="1" applyFont="1" applyFill="1" applyAlignment="1">
      <alignment horizontal="center" vertical="top" wrapText="1"/>
    </xf>
    <xf numFmtId="0" fontId="6" fillId="0" borderId="0" xfId="1" applyFont="1" applyFill="1" applyAlignment="1">
      <alignment horizontal="right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167" fontId="5" fillId="0" borderId="0" xfId="1" applyNumberFormat="1" applyFont="1" applyFill="1" applyAlignment="1" applyProtection="1">
      <alignment horizontal="right" vertical="center"/>
      <protection hidden="1"/>
    </xf>
    <xf numFmtId="165" fontId="5" fillId="0" borderId="0" xfId="1" applyNumberFormat="1" applyFont="1" applyFill="1" applyBorder="1" applyAlignment="1" applyProtection="1">
      <alignment horizontal="center" vertical="center" wrapText="1"/>
      <protection hidden="1"/>
    </xf>
    <xf numFmtId="167" fontId="5" fillId="0" borderId="0" xfId="1" applyNumberFormat="1" applyFont="1" applyFill="1" applyAlignment="1" applyProtection="1">
      <alignment horizontal="left" vertical="top"/>
      <protection hidden="1"/>
    </xf>
    <xf numFmtId="0" fontId="6" fillId="0" borderId="0" xfId="1" applyFont="1" applyFill="1" applyAlignment="1">
      <alignment horizontal="left" vertical="top"/>
    </xf>
    <xf numFmtId="167" fontId="5" fillId="0" borderId="0" xfId="1" applyNumberFormat="1" applyFont="1" applyFill="1" applyBorder="1" applyAlignment="1" applyProtection="1">
      <alignment horizontal="right" vertical="center"/>
      <protection hidden="1"/>
    </xf>
    <xf numFmtId="0" fontId="5" fillId="0" borderId="0" xfId="1" applyNumberFormat="1" applyFont="1" applyFill="1" applyBorder="1" applyAlignment="1" applyProtection="1">
      <alignment horizontal="left" vertical="center" wrapText="1"/>
      <protection hidden="1"/>
    </xf>
    <xf numFmtId="0" fontId="7" fillId="0" borderId="0" xfId="1" applyNumberFormat="1" applyFont="1" applyFill="1" applyBorder="1" applyAlignment="1" applyProtection="1">
      <protection hidden="1"/>
    </xf>
    <xf numFmtId="0" fontId="5" fillId="0" borderId="0" xfId="1" applyNumberFormat="1" applyFont="1" applyFill="1" applyBorder="1" applyAlignment="1" applyProtection="1">
      <protection hidden="1"/>
    </xf>
    <xf numFmtId="167" fontId="7" fillId="0" borderId="0" xfId="1" applyNumberFormat="1" applyFont="1" applyFill="1" applyBorder="1" applyAlignment="1" applyProtection="1">
      <alignment horizontal="right" vertical="center"/>
      <protection hidden="1"/>
    </xf>
    <xf numFmtId="0" fontId="6" fillId="0" borderId="0" xfId="1" applyFont="1" applyFill="1" applyProtection="1">
      <protection hidden="1"/>
    </xf>
    <xf numFmtId="0" fontId="7" fillId="0" borderId="0" xfId="1" applyNumberFormat="1" applyFont="1" applyFill="1" applyBorder="1" applyAlignment="1" applyProtection="1">
      <alignment horizontal="left" vertical="center" wrapText="1"/>
      <protection hidden="1"/>
    </xf>
    <xf numFmtId="0" fontId="5" fillId="0" borderId="0" xfId="1" applyFont="1" applyFill="1" applyBorder="1" applyProtection="1">
      <protection hidden="1"/>
    </xf>
    <xf numFmtId="0" fontId="5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Font="1" applyFill="1" applyBorder="1" applyAlignment="1" applyProtection="1">
      <protection hidden="1"/>
    </xf>
    <xf numFmtId="0" fontId="6" fillId="0" borderId="0" xfId="1" applyFont="1" applyFill="1" applyBorder="1" applyProtection="1">
      <protection hidden="1"/>
    </xf>
    <xf numFmtId="0" fontId="6" fillId="0" borderId="0" xfId="1" applyNumberFormat="1" applyFont="1" applyFill="1" applyBorder="1" applyAlignment="1" applyProtection="1">
      <alignment horizontal="center"/>
      <protection hidden="1"/>
    </xf>
    <xf numFmtId="0" fontId="6" fillId="0" borderId="0" xfId="1" applyFont="1" applyFill="1" applyBorder="1"/>
    <xf numFmtId="0" fontId="5" fillId="0" borderId="0" xfId="1" applyFont="1" applyFill="1" applyProtection="1">
      <protection hidden="1"/>
    </xf>
    <xf numFmtId="0" fontId="6" fillId="0" borderId="0" xfId="1" applyNumberFormat="1" applyFont="1" applyFill="1" applyAlignment="1" applyProtection="1">
      <alignment horizontal="center"/>
      <protection hidden="1"/>
    </xf>
    <xf numFmtId="0" fontId="5" fillId="0" borderId="1" xfId="1" applyNumberFormat="1" applyFont="1" applyFill="1" applyBorder="1" applyAlignment="1" applyProtection="1">
      <alignment horizontal="center" vertical="center" shrinkToFit="1"/>
      <protection hidden="1"/>
    </xf>
    <xf numFmtId="0" fontId="5" fillId="0" borderId="2" xfId="1" applyNumberFormat="1" applyFont="1" applyFill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Fill="1" applyBorder="1" applyAlignment="1" applyProtection="1">
      <alignment horizontal="center" vertical="center" shrinkToFit="1"/>
      <protection hidden="1"/>
    </xf>
    <xf numFmtId="164" fontId="7" fillId="0" borderId="4" xfId="1" applyNumberFormat="1" applyFont="1" applyFill="1" applyBorder="1" applyAlignment="1" applyProtection="1">
      <alignment horizontal="center" vertical="center" shrinkToFit="1"/>
      <protection hidden="1"/>
    </xf>
    <xf numFmtId="164" fontId="7" fillId="0" borderId="5" xfId="1" applyNumberFormat="1" applyFont="1" applyFill="1" applyBorder="1" applyAlignment="1" applyProtection="1">
      <alignment horizontal="center" vertical="center" shrinkToFit="1"/>
      <protection hidden="1"/>
    </xf>
    <xf numFmtId="165" fontId="7" fillId="0" borderId="6" xfId="1" applyNumberFormat="1" applyFont="1" applyFill="1" applyBorder="1" applyAlignment="1" applyProtection="1">
      <alignment horizontal="center" vertical="center" shrinkToFit="1"/>
      <protection hidden="1"/>
    </xf>
    <xf numFmtId="166" fontId="7" fillId="0" borderId="5" xfId="1" applyNumberFormat="1" applyFont="1" applyFill="1" applyBorder="1" applyAlignment="1" applyProtection="1">
      <alignment horizontal="center" vertical="center" shrinkToFit="1"/>
      <protection hidden="1"/>
    </xf>
    <xf numFmtId="167" fontId="7" fillId="0" borderId="5" xfId="1" applyNumberFormat="1" applyFont="1" applyFill="1" applyBorder="1" applyAlignment="1" applyProtection="1">
      <alignment horizontal="center" vertical="center" shrinkToFit="1"/>
      <protection hidden="1"/>
    </xf>
    <xf numFmtId="164" fontId="5" fillId="0" borderId="4" xfId="1" applyNumberFormat="1" applyFont="1" applyFill="1" applyBorder="1" applyAlignment="1" applyProtection="1">
      <alignment horizontal="center" vertical="center" shrinkToFit="1"/>
      <protection hidden="1"/>
    </xf>
    <xf numFmtId="164" fontId="5" fillId="0" borderId="5" xfId="1" applyNumberFormat="1" applyFont="1" applyFill="1" applyBorder="1" applyAlignment="1" applyProtection="1">
      <alignment horizontal="center" vertical="center" shrinkToFit="1"/>
      <protection hidden="1"/>
    </xf>
    <xf numFmtId="165" fontId="5" fillId="0" borderId="6" xfId="1" applyNumberFormat="1" applyFont="1" applyFill="1" applyBorder="1" applyAlignment="1" applyProtection="1">
      <alignment horizontal="center" vertical="center" shrinkToFit="1"/>
      <protection hidden="1"/>
    </xf>
    <xf numFmtId="166" fontId="5" fillId="0" borderId="5" xfId="1" applyNumberFormat="1" applyFont="1" applyFill="1" applyBorder="1" applyAlignment="1" applyProtection="1">
      <alignment horizontal="center" vertical="center" shrinkToFit="1"/>
      <protection hidden="1"/>
    </xf>
    <xf numFmtId="167" fontId="5" fillId="0" borderId="5" xfId="1" applyNumberFormat="1" applyFont="1" applyFill="1" applyBorder="1" applyAlignment="1" applyProtection="1">
      <alignment horizontal="center" vertical="center" shrinkToFit="1"/>
      <protection hidden="1"/>
    </xf>
    <xf numFmtId="164" fontId="7" fillId="0" borderId="2" xfId="1" applyNumberFormat="1" applyFont="1" applyFill="1" applyBorder="1" applyAlignment="1" applyProtection="1">
      <alignment horizontal="center" vertical="center" shrinkToFit="1"/>
      <protection hidden="1"/>
    </xf>
    <xf numFmtId="164" fontId="7" fillId="0" borderId="1" xfId="1" applyNumberFormat="1" applyFont="1" applyFill="1" applyBorder="1" applyAlignment="1" applyProtection="1">
      <alignment horizontal="center" vertical="center" shrinkToFit="1"/>
      <protection hidden="1"/>
    </xf>
    <xf numFmtId="165" fontId="7" fillId="0" borderId="7" xfId="1" applyNumberFormat="1" applyFont="1" applyFill="1" applyBorder="1" applyAlignment="1" applyProtection="1">
      <alignment horizontal="center" vertical="center" shrinkToFit="1"/>
      <protection hidden="1"/>
    </xf>
    <xf numFmtId="166" fontId="7" fillId="0" borderId="1" xfId="1" applyNumberFormat="1" applyFont="1" applyFill="1" applyBorder="1" applyAlignment="1" applyProtection="1">
      <alignment horizontal="center" vertical="center" shrinkToFit="1"/>
      <protection hidden="1"/>
    </xf>
    <xf numFmtId="167" fontId="7" fillId="0" borderId="1" xfId="1" applyNumberFormat="1" applyFont="1" applyFill="1" applyBorder="1" applyAlignment="1" applyProtection="1">
      <alignment horizontal="center" vertical="center" shrinkToFit="1"/>
      <protection hidden="1"/>
    </xf>
    <xf numFmtId="164" fontId="5" fillId="0" borderId="2" xfId="1" applyNumberFormat="1" applyFont="1" applyFill="1" applyBorder="1" applyAlignment="1" applyProtection="1">
      <alignment horizontal="center" vertical="center" shrinkToFit="1"/>
      <protection hidden="1"/>
    </xf>
    <xf numFmtId="164" fontId="5" fillId="0" borderId="1" xfId="1" applyNumberFormat="1" applyFont="1" applyFill="1" applyBorder="1" applyAlignment="1" applyProtection="1">
      <alignment horizontal="center" vertical="center" shrinkToFit="1"/>
      <protection hidden="1"/>
    </xf>
    <xf numFmtId="165" fontId="5" fillId="0" borderId="7" xfId="1" applyNumberFormat="1" applyFont="1" applyFill="1" applyBorder="1" applyAlignment="1" applyProtection="1">
      <alignment horizontal="center" vertical="center" shrinkToFit="1"/>
      <protection hidden="1"/>
    </xf>
    <xf numFmtId="166" fontId="5" fillId="0" borderId="1" xfId="1" applyNumberFormat="1" applyFont="1" applyFill="1" applyBorder="1" applyAlignment="1" applyProtection="1">
      <alignment horizontal="center" vertical="center" shrinkToFit="1"/>
      <protection hidden="1"/>
    </xf>
    <xf numFmtId="167" fontId="5" fillId="0" borderId="1" xfId="1" applyNumberFormat="1" applyFont="1" applyFill="1" applyBorder="1" applyAlignment="1" applyProtection="1">
      <alignment horizontal="center" vertical="center" shrinkToFit="1"/>
      <protection hidden="1"/>
    </xf>
    <xf numFmtId="164" fontId="5" fillId="0" borderId="8" xfId="1" applyNumberFormat="1" applyFont="1" applyFill="1" applyBorder="1" applyAlignment="1" applyProtection="1">
      <alignment horizontal="center" vertical="center" shrinkToFit="1"/>
      <protection hidden="1"/>
    </xf>
    <xf numFmtId="164" fontId="5" fillId="0" borderId="9" xfId="1" applyNumberFormat="1" applyFont="1" applyFill="1" applyBorder="1" applyAlignment="1" applyProtection="1">
      <alignment horizontal="center" vertical="center" shrinkToFit="1"/>
      <protection hidden="1"/>
    </xf>
    <xf numFmtId="165" fontId="5" fillId="0" borderId="0" xfId="1" applyNumberFormat="1" applyFont="1" applyFill="1" applyBorder="1" applyAlignment="1" applyProtection="1">
      <alignment horizontal="center" vertical="center" shrinkToFit="1"/>
      <protection hidden="1"/>
    </xf>
    <xf numFmtId="166" fontId="5" fillId="0" borderId="9" xfId="1" applyNumberFormat="1" applyFont="1" applyFill="1" applyBorder="1" applyAlignment="1" applyProtection="1">
      <alignment horizontal="center" vertical="center" shrinkToFit="1"/>
      <protection hidden="1"/>
    </xf>
    <xf numFmtId="167" fontId="5" fillId="0" borderId="9" xfId="1" applyNumberFormat="1" applyFont="1" applyFill="1" applyBorder="1" applyAlignment="1" applyProtection="1">
      <alignment horizontal="center" vertical="center" shrinkToFit="1"/>
      <protection hidden="1"/>
    </xf>
    <xf numFmtId="164" fontId="7" fillId="0" borderId="8" xfId="1" applyNumberFormat="1" applyFont="1" applyFill="1" applyBorder="1" applyAlignment="1" applyProtection="1">
      <alignment horizontal="center" vertical="center" shrinkToFit="1"/>
      <protection hidden="1"/>
    </xf>
    <xf numFmtId="164" fontId="7" fillId="0" borderId="9" xfId="1" applyNumberFormat="1" applyFont="1" applyFill="1" applyBorder="1" applyAlignment="1" applyProtection="1">
      <alignment horizontal="center" vertical="center" shrinkToFit="1"/>
      <protection hidden="1"/>
    </xf>
    <xf numFmtId="165" fontId="7" fillId="0" borderId="0" xfId="1" applyNumberFormat="1" applyFont="1" applyFill="1" applyAlignment="1" applyProtection="1">
      <alignment horizontal="center" vertical="center" shrinkToFit="1"/>
      <protection hidden="1"/>
    </xf>
    <xf numFmtId="166" fontId="7" fillId="0" borderId="9" xfId="1" applyNumberFormat="1" applyFont="1" applyFill="1" applyBorder="1" applyAlignment="1" applyProtection="1">
      <alignment horizontal="center" vertical="center" shrinkToFit="1"/>
      <protection hidden="1"/>
    </xf>
    <xf numFmtId="167" fontId="7" fillId="0" borderId="9" xfId="1" applyNumberFormat="1" applyFont="1" applyFill="1" applyBorder="1" applyAlignment="1" applyProtection="1">
      <alignment horizontal="center" vertical="center" shrinkToFit="1"/>
      <protection hidden="1"/>
    </xf>
    <xf numFmtId="165" fontId="5" fillId="0" borderId="1" xfId="1" applyNumberFormat="1" applyFont="1" applyFill="1" applyBorder="1" applyAlignment="1" applyProtection="1">
      <alignment horizontal="center" vertical="center" shrinkToFit="1"/>
      <protection hidden="1"/>
    </xf>
    <xf numFmtId="165" fontId="5" fillId="0" borderId="0" xfId="1" applyNumberFormat="1" applyFont="1" applyFill="1" applyAlignment="1" applyProtection="1">
      <alignment horizontal="center" vertical="center" shrinkToFit="1"/>
      <protection hidden="1"/>
    </xf>
    <xf numFmtId="165" fontId="5" fillId="0" borderId="6" xfId="1" applyNumberFormat="1" applyFont="1" applyFill="1" applyBorder="1" applyAlignment="1" applyProtection="1">
      <alignment horizontal="center" vertical="top" shrinkToFit="1"/>
      <protection hidden="1"/>
    </xf>
    <xf numFmtId="166" fontId="5" fillId="0" borderId="5" xfId="1" applyNumberFormat="1" applyFont="1" applyFill="1" applyBorder="1" applyAlignment="1" applyProtection="1">
      <alignment horizontal="center" vertical="top" shrinkToFit="1"/>
      <protection hidden="1"/>
    </xf>
    <xf numFmtId="167" fontId="5" fillId="0" borderId="5" xfId="1" applyNumberFormat="1" applyFont="1" applyFill="1" applyBorder="1" applyAlignment="1" applyProtection="1">
      <alignment horizontal="center" vertical="top" shrinkToFit="1"/>
      <protection hidden="1"/>
    </xf>
    <xf numFmtId="164" fontId="8" fillId="0" borderId="2" xfId="1" applyNumberFormat="1" applyFont="1" applyFill="1" applyBorder="1" applyAlignment="1" applyProtection="1">
      <alignment horizontal="center" vertical="center" shrinkToFit="1"/>
      <protection hidden="1"/>
    </xf>
    <xf numFmtId="164" fontId="8" fillId="0" borderId="1" xfId="1" applyNumberFormat="1" applyFont="1" applyFill="1" applyBorder="1" applyAlignment="1" applyProtection="1">
      <alignment horizontal="center" vertical="center" shrinkToFit="1"/>
      <protection hidden="1"/>
    </xf>
    <xf numFmtId="165" fontId="8" fillId="0" borderId="7" xfId="1" applyNumberFormat="1" applyFont="1" applyFill="1" applyBorder="1" applyAlignment="1" applyProtection="1">
      <alignment horizontal="center" vertical="center" shrinkToFit="1"/>
      <protection hidden="1"/>
    </xf>
    <xf numFmtId="166" fontId="8" fillId="0" borderId="1" xfId="1" applyNumberFormat="1" applyFont="1" applyFill="1" applyBorder="1" applyAlignment="1" applyProtection="1">
      <alignment horizontal="center" vertical="center" shrinkToFit="1"/>
      <protection hidden="1"/>
    </xf>
    <xf numFmtId="167" fontId="8" fillId="0" borderId="1" xfId="1" applyNumberFormat="1" applyFont="1" applyFill="1" applyBorder="1" applyAlignment="1" applyProtection="1">
      <alignment horizontal="center" vertical="center" shrinkToFit="1"/>
      <protection hidden="1"/>
    </xf>
    <xf numFmtId="164" fontId="9" fillId="0" borderId="4" xfId="1" applyNumberFormat="1" applyFont="1" applyFill="1" applyBorder="1" applyAlignment="1" applyProtection="1">
      <alignment horizontal="center" vertical="center" shrinkToFit="1"/>
      <protection hidden="1"/>
    </xf>
    <xf numFmtId="164" fontId="9" fillId="0" borderId="5" xfId="1" applyNumberFormat="1" applyFont="1" applyFill="1" applyBorder="1" applyAlignment="1" applyProtection="1">
      <alignment horizontal="center" vertical="center" shrinkToFit="1"/>
      <protection hidden="1"/>
    </xf>
    <xf numFmtId="165" fontId="9" fillId="0" borderId="6" xfId="1" applyNumberFormat="1" applyFont="1" applyFill="1" applyBorder="1" applyAlignment="1" applyProtection="1">
      <alignment horizontal="center" vertical="center" shrinkToFit="1"/>
      <protection hidden="1"/>
    </xf>
    <xf numFmtId="166" fontId="8" fillId="0" borderId="5" xfId="1" applyNumberFormat="1" applyFont="1" applyFill="1" applyBorder="1" applyAlignment="1" applyProtection="1">
      <alignment horizontal="center" vertical="center" shrinkToFit="1"/>
      <protection hidden="1"/>
    </xf>
    <xf numFmtId="167" fontId="8" fillId="0" borderId="5" xfId="1" applyNumberFormat="1" applyFont="1" applyFill="1" applyBorder="1" applyAlignment="1" applyProtection="1">
      <alignment horizontal="center" vertical="center" shrinkToFit="1"/>
      <protection hidden="1"/>
    </xf>
    <xf numFmtId="166" fontId="9" fillId="0" borderId="5" xfId="1" applyNumberFormat="1" applyFont="1" applyFill="1" applyBorder="1" applyAlignment="1" applyProtection="1">
      <alignment horizontal="center" vertical="center" shrinkToFit="1"/>
      <protection hidden="1"/>
    </xf>
    <xf numFmtId="164" fontId="9" fillId="0" borderId="2" xfId="1" applyNumberFormat="1" applyFont="1" applyFill="1" applyBorder="1" applyAlignment="1" applyProtection="1">
      <alignment horizontal="center" vertical="center" shrinkToFit="1"/>
      <protection hidden="1"/>
    </xf>
    <xf numFmtId="164" fontId="9" fillId="0" borderId="1" xfId="1" applyNumberFormat="1" applyFont="1" applyFill="1" applyBorder="1" applyAlignment="1" applyProtection="1">
      <alignment horizontal="center" vertical="center" shrinkToFit="1"/>
      <protection hidden="1"/>
    </xf>
    <xf numFmtId="166" fontId="9" fillId="0" borderId="1" xfId="1" applyNumberFormat="1" applyFont="1" applyFill="1" applyBorder="1" applyAlignment="1" applyProtection="1">
      <alignment horizontal="center" vertical="center" shrinkToFit="1"/>
      <protection hidden="1"/>
    </xf>
    <xf numFmtId="166" fontId="9" fillId="0" borderId="9" xfId="1" applyNumberFormat="1" applyFont="1" applyFill="1" applyBorder="1" applyAlignment="1" applyProtection="1">
      <alignment horizontal="center" vertical="center" shrinkToFit="1"/>
      <protection hidden="1"/>
    </xf>
    <xf numFmtId="167" fontId="9" fillId="0" borderId="5" xfId="1" applyNumberFormat="1" applyFont="1" applyFill="1" applyBorder="1" applyAlignment="1" applyProtection="1">
      <alignment horizontal="center" vertical="center" shrinkToFit="1"/>
      <protection hidden="1"/>
    </xf>
    <xf numFmtId="167" fontId="9" fillId="0" borderId="1" xfId="1" applyNumberFormat="1" applyFont="1" applyFill="1" applyBorder="1" applyAlignment="1" applyProtection="1">
      <alignment horizontal="center" vertical="center" shrinkToFit="1"/>
      <protection hidden="1"/>
    </xf>
    <xf numFmtId="165" fontId="7" fillId="0" borderId="1" xfId="1" applyNumberFormat="1" applyFont="1" applyFill="1" applyBorder="1" applyAlignment="1" applyProtection="1">
      <alignment horizontal="center" vertical="center" shrinkToFit="1"/>
      <protection hidden="1"/>
    </xf>
    <xf numFmtId="167" fontId="5" fillId="0" borderId="4" xfId="1" applyNumberFormat="1" applyFont="1" applyFill="1" applyBorder="1" applyAlignment="1" applyProtection="1">
      <alignment horizontal="center" vertical="center" shrinkToFit="1"/>
      <protection hidden="1"/>
    </xf>
    <xf numFmtId="0" fontId="7" fillId="0" borderId="7" xfId="1" applyNumberFormat="1" applyFont="1" applyFill="1" applyBorder="1" applyAlignment="1" applyProtection="1">
      <alignment horizontal="center" shrinkToFit="1"/>
      <protection hidden="1"/>
    </xf>
    <xf numFmtId="0" fontId="5" fillId="0" borderId="7" xfId="1" applyNumberFormat="1" applyFont="1" applyFill="1" applyBorder="1" applyAlignment="1" applyProtection="1">
      <alignment horizontal="center" vertical="center" shrinkToFit="1"/>
      <protection hidden="1"/>
    </xf>
    <xf numFmtId="0" fontId="5" fillId="0" borderId="10" xfId="1" applyNumberFormat="1" applyFont="1" applyFill="1" applyBorder="1" applyAlignment="1" applyProtection="1">
      <alignment horizontal="center" shrinkToFit="1"/>
      <protection hidden="1"/>
    </xf>
    <xf numFmtId="0" fontId="5" fillId="0" borderId="1" xfId="1" applyNumberFormat="1" applyFont="1" applyFill="1" applyBorder="1" applyAlignment="1" applyProtection="1">
      <alignment horizontal="justify" vertical="center" shrinkToFit="1"/>
      <protection hidden="1"/>
    </xf>
    <xf numFmtId="0" fontId="5" fillId="0" borderId="2" xfId="1" applyNumberFormat="1" applyFont="1" applyFill="1" applyBorder="1" applyAlignment="1" applyProtection="1">
      <alignment horizontal="justify" vertical="center" shrinkToFit="1"/>
      <protection hidden="1"/>
    </xf>
    <xf numFmtId="0" fontId="7" fillId="0" borderId="4" xfId="1" applyNumberFormat="1" applyFont="1" applyFill="1" applyBorder="1" applyAlignment="1" applyProtection="1">
      <alignment horizontal="justify" vertical="center" shrinkToFit="1"/>
      <protection hidden="1"/>
    </xf>
    <xf numFmtId="0" fontId="5" fillId="0" borderId="4" xfId="1" applyNumberFormat="1" applyFont="1" applyFill="1" applyBorder="1" applyAlignment="1" applyProtection="1">
      <alignment horizontal="justify" vertical="center" shrinkToFit="1"/>
      <protection hidden="1"/>
    </xf>
    <xf numFmtId="0" fontId="7" fillId="0" borderId="2" xfId="1" applyNumberFormat="1" applyFont="1" applyFill="1" applyBorder="1" applyAlignment="1" applyProtection="1">
      <alignment horizontal="justify" vertical="center" shrinkToFit="1"/>
      <protection hidden="1"/>
    </xf>
    <xf numFmtId="0" fontId="5" fillId="0" borderId="8" xfId="1" applyNumberFormat="1" applyFont="1" applyFill="1" applyBorder="1" applyAlignment="1" applyProtection="1">
      <alignment horizontal="justify" vertical="center" shrinkToFit="1"/>
      <protection hidden="1"/>
    </xf>
    <xf numFmtId="0" fontId="7" fillId="0" borderId="8" xfId="1" applyNumberFormat="1" applyFont="1" applyFill="1" applyBorder="1" applyAlignment="1" applyProtection="1">
      <alignment horizontal="justify" vertical="center" shrinkToFit="1"/>
      <protection hidden="1"/>
    </xf>
    <xf numFmtId="0" fontId="5" fillId="0" borderId="4" xfId="1" applyNumberFormat="1" applyFont="1" applyFill="1" applyBorder="1" applyAlignment="1" applyProtection="1">
      <alignment horizontal="justify" vertical="top" shrinkToFit="1"/>
      <protection hidden="1"/>
    </xf>
    <xf numFmtId="0" fontId="8" fillId="0" borderId="2" xfId="1" applyNumberFormat="1" applyFont="1" applyFill="1" applyBorder="1" applyAlignment="1" applyProtection="1">
      <alignment horizontal="justify" vertical="center" shrinkToFit="1"/>
      <protection hidden="1"/>
    </xf>
    <xf numFmtId="0" fontId="9" fillId="0" borderId="4" xfId="1" applyNumberFormat="1" applyFont="1" applyFill="1" applyBorder="1" applyAlignment="1" applyProtection="1">
      <alignment horizontal="justify" vertical="center" shrinkToFit="1"/>
      <protection hidden="1"/>
    </xf>
    <xf numFmtId="0" fontId="9" fillId="0" borderId="2" xfId="1" applyNumberFormat="1" applyFont="1" applyFill="1" applyBorder="1" applyAlignment="1" applyProtection="1">
      <alignment horizontal="justify" vertical="center" shrinkToFit="1"/>
      <protection hidden="1"/>
    </xf>
    <xf numFmtId="0" fontId="9" fillId="0" borderId="8" xfId="1" applyNumberFormat="1" applyFont="1" applyFill="1" applyBorder="1" applyAlignment="1" applyProtection="1">
      <alignment horizontal="justify" vertical="center" shrinkToFit="1"/>
      <protection hidden="1"/>
    </xf>
    <xf numFmtId="0" fontId="9" fillId="0" borderId="1" xfId="1" applyNumberFormat="1" applyFont="1" applyFill="1" applyBorder="1" applyAlignment="1" applyProtection="1">
      <alignment horizontal="justify" vertical="center" shrinkToFit="1"/>
      <protection hidden="1"/>
    </xf>
    <xf numFmtId="0" fontId="7" fillId="0" borderId="1" xfId="1" applyNumberFormat="1" applyFont="1" applyFill="1" applyBorder="1" applyAlignment="1" applyProtection="1">
      <alignment horizontal="justify" vertical="center" shrinkToFit="1"/>
      <protection hidden="1"/>
    </xf>
    <xf numFmtId="0" fontId="9" fillId="0" borderId="1" xfId="0" applyFont="1" applyFill="1" applyBorder="1" applyAlignment="1">
      <alignment horizontal="justify" shrinkToFit="1"/>
    </xf>
    <xf numFmtId="0" fontId="7" fillId="0" borderId="2" xfId="1" applyNumberFormat="1" applyFont="1" applyFill="1" applyBorder="1" applyAlignment="1" applyProtection="1">
      <alignment horizontal="justify" shrinkToFit="1"/>
      <protection hidden="1"/>
    </xf>
    <xf numFmtId="0" fontId="5" fillId="2" borderId="4" xfId="1" applyNumberFormat="1" applyFont="1" applyFill="1" applyBorder="1" applyAlignment="1" applyProtection="1">
      <alignment horizontal="justify" vertical="center" shrinkToFit="1"/>
      <protection hidden="1"/>
    </xf>
    <xf numFmtId="164" fontId="5" fillId="2" borderId="4" xfId="1" applyNumberFormat="1" applyFont="1" applyFill="1" applyBorder="1" applyAlignment="1" applyProtection="1">
      <alignment horizontal="center" vertical="center" shrinkToFit="1"/>
      <protection hidden="1"/>
    </xf>
    <xf numFmtId="164" fontId="5" fillId="2" borderId="5" xfId="1" applyNumberFormat="1" applyFont="1" applyFill="1" applyBorder="1" applyAlignment="1" applyProtection="1">
      <alignment horizontal="center" vertical="center" shrinkToFit="1"/>
      <protection hidden="1"/>
    </xf>
    <xf numFmtId="165" fontId="5" fillId="2" borderId="6" xfId="1" applyNumberFormat="1" applyFont="1" applyFill="1" applyBorder="1" applyAlignment="1" applyProtection="1">
      <alignment horizontal="center" vertical="center" shrinkToFit="1"/>
      <protection hidden="1"/>
    </xf>
    <xf numFmtId="166" fontId="5" fillId="2" borderId="5" xfId="1" applyNumberFormat="1" applyFont="1" applyFill="1" applyBorder="1" applyAlignment="1" applyProtection="1">
      <alignment horizontal="center" vertical="center" shrinkToFit="1"/>
      <protection hidden="1"/>
    </xf>
    <xf numFmtId="167" fontId="5" fillId="2" borderId="5" xfId="1" applyNumberFormat="1" applyFont="1" applyFill="1" applyBorder="1" applyAlignment="1" applyProtection="1">
      <alignment horizontal="center" vertical="center" shrinkToFit="1"/>
      <protection hidden="1"/>
    </xf>
    <xf numFmtId="167" fontId="5" fillId="2" borderId="0" xfId="1" applyNumberFormat="1" applyFont="1" applyFill="1" applyAlignment="1" applyProtection="1">
      <alignment horizontal="right" vertical="center"/>
      <protection hidden="1"/>
    </xf>
    <xf numFmtId="0" fontId="6" fillId="2" borderId="0" xfId="1" applyFont="1" applyFill="1"/>
    <xf numFmtId="0" fontId="7" fillId="2" borderId="2" xfId="1" applyNumberFormat="1" applyFont="1" applyFill="1" applyBorder="1" applyAlignment="1" applyProtection="1">
      <alignment horizontal="justify" vertical="center" shrinkToFit="1"/>
      <protection hidden="1"/>
    </xf>
    <xf numFmtId="164" fontId="7" fillId="2" borderId="2" xfId="1" applyNumberFormat="1" applyFont="1" applyFill="1" applyBorder="1" applyAlignment="1" applyProtection="1">
      <alignment horizontal="center" vertical="center" shrinkToFit="1"/>
      <protection hidden="1"/>
    </xf>
    <xf numFmtId="164" fontId="5" fillId="2" borderId="1" xfId="1" applyNumberFormat="1" applyFont="1" applyFill="1" applyBorder="1" applyAlignment="1" applyProtection="1">
      <alignment horizontal="center" vertical="center" shrinkToFit="1"/>
      <protection hidden="1"/>
    </xf>
    <xf numFmtId="166" fontId="5" fillId="2" borderId="1" xfId="1" applyNumberFormat="1" applyFont="1" applyFill="1" applyBorder="1" applyAlignment="1" applyProtection="1">
      <alignment horizontal="center" vertical="center" shrinkToFit="1"/>
      <protection hidden="1"/>
    </xf>
    <xf numFmtId="167" fontId="7" fillId="2" borderId="1" xfId="1" applyNumberFormat="1" applyFont="1" applyFill="1" applyBorder="1" applyAlignment="1" applyProtection="1">
      <alignment horizontal="center" vertical="center" shrinkToFit="1"/>
      <protection hidden="1"/>
    </xf>
    <xf numFmtId="0" fontId="5" fillId="2" borderId="1" xfId="1" applyNumberFormat="1" applyFont="1" applyFill="1" applyBorder="1" applyAlignment="1" applyProtection="1">
      <alignment horizontal="justify" vertical="center" shrinkToFit="1"/>
      <protection hidden="1"/>
    </xf>
    <xf numFmtId="165" fontId="5" fillId="2" borderId="1" xfId="1" applyNumberFormat="1" applyFont="1" applyFill="1" applyBorder="1" applyAlignment="1" applyProtection="1">
      <alignment horizontal="center" vertical="center" shrinkToFit="1"/>
      <protection hidden="1"/>
    </xf>
    <xf numFmtId="167" fontId="5" fillId="2" borderId="1" xfId="1" applyNumberFormat="1" applyFont="1" applyFill="1" applyBorder="1" applyAlignment="1" applyProtection="1">
      <alignment horizontal="center" vertical="center" shrinkToFit="1"/>
      <protection hidden="1"/>
    </xf>
    <xf numFmtId="49" fontId="10" fillId="0" borderId="1" xfId="2" applyNumberFormat="1" applyFont="1" applyFill="1" applyBorder="1" applyAlignment="1">
      <alignment horizontal="left" vertical="center" wrapText="1"/>
    </xf>
    <xf numFmtId="3" fontId="4" fillId="0" borderId="1" xfId="2" applyNumberFormat="1" applyFont="1" applyFill="1" applyBorder="1" applyAlignment="1">
      <alignment horizontal="center" vertical="center" wrapText="1"/>
    </xf>
    <xf numFmtId="168" fontId="4" fillId="0" borderId="1" xfId="2" applyNumberFormat="1" applyFont="1" applyFill="1" applyBorder="1" applyAlignment="1">
      <alignment horizontal="center" vertical="center" wrapText="1"/>
    </xf>
    <xf numFmtId="49" fontId="4" fillId="2" borderId="1" xfId="2" applyNumberFormat="1" applyFont="1" applyFill="1" applyBorder="1" applyAlignment="1">
      <alignment horizontal="justify" vertical="center" shrinkToFit="1"/>
    </xf>
    <xf numFmtId="49" fontId="4" fillId="0" borderId="1" xfId="2" applyNumberFormat="1" applyFont="1" applyFill="1" applyBorder="1" applyAlignment="1">
      <alignment horizontal="justify" vertical="center" shrinkToFit="1"/>
    </xf>
    <xf numFmtId="49" fontId="4" fillId="0" borderId="11" xfId="0" applyNumberFormat="1" applyFont="1" applyFill="1" applyBorder="1" applyAlignment="1">
      <alignment horizontal="left" vertical="center" wrapText="1"/>
    </xf>
    <xf numFmtId="164" fontId="11" fillId="0" borderId="1" xfId="1" applyNumberFormat="1" applyFont="1" applyFill="1" applyBorder="1" applyAlignment="1" applyProtection="1">
      <alignment horizontal="center" vertical="center"/>
      <protection hidden="1"/>
    </xf>
    <xf numFmtId="165" fontId="11" fillId="0" borderId="1" xfId="1" applyNumberFormat="1" applyFont="1" applyFill="1" applyBorder="1" applyAlignment="1" applyProtection="1">
      <alignment horizontal="center" vertical="center" wrapText="1"/>
      <protection hidden="1"/>
    </xf>
    <xf numFmtId="166" fontId="11" fillId="0" borderId="1" xfId="1" applyNumberFormat="1" applyFont="1" applyFill="1" applyBorder="1" applyAlignment="1" applyProtection="1">
      <alignment horizontal="center" vertical="center"/>
      <protection hidden="1"/>
    </xf>
    <xf numFmtId="167" fontId="11" fillId="0" borderId="0" xfId="1" applyNumberFormat="1" applyFont="1" applyFill="1" applyAlignment="1" applyProtection="1">
      <alignment horizontal="right" vertical="center"/>
      <protection hidden="1"/>
    </xf>
    <xf numFmtId="0" fontId="12" fillId="0" borderId="0" xfId="1" applyFont="1" applyFill="1"/>
    <xf numFmtId="167" fontId="11" fillId="0" borderId="1" xfId="1" applyNumberFormat="1" applyFont="1" applyFill="1" applyBorder="1" applyAlignment="1" applyProtection="1">
      <alignment horizontal="center" vertical="center"/>
      <protection hidden="1"/>
    </xf>
    <xf numFmtId="0" fontId="11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11" fillId="0" borderId="4" xfId="1" applyNumberFormat="1" applyFont="1" applyFill="1" applyBorder="1" applyAlignment="1" applyProtection="1">
      <alignment horizontal="center" vertical="center"/>
      <protection hidden="1"/>
    </xf>
    <xf numFmtId="164" fontId="11" fillId="0" borderId="5" xfId="1" applyNumberFormat="1" applyFont="1" applyFill="1" applyBorder="1" applyAlignment="1" applyProtection="1">
      <alignment horizontal="center" vertical="center"/>
      <protection hidden="1"/>
    </xf>
    <xf numFmtId="165" fontId="11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11" fillId="0" borderId="5" xfId="1" applyNumberFormat="1" applyFont="1" applyFill="1" applyBorder="1" applyAlignment="1" applyProtection="1">
      <alignment horizontal="center" vertical="center"/>
      <protection hidden="1"/>
    </xf>
    <xf numFmtId="0" fontId="11" fillId="0" borderId="2" xfId="1" applyNumberFormat="1" applyFont="1" applyFill="1" applyBorder="1" applyAlignment="1" applyProtection="1">
      <alignment horizontal="left" vertical="center" wrapText="1"/>
      <protection hidden="1"/>
    </xf>
    <xf numFmtId="0" fontId="13" fillId="2" borderId="4" xfId="1" applyNumberFormat="1" applyFont="1" applyFill="1" applyBorder="1" applyAlignment="1" applyProtection="1">
      <alignment horizontal="left" vertical="center" wrapText="1"/>
      <protection hidden="1"/>
    </xf>
    <xf numFmtId="164" fontId="13" fillId="2" borderId="4" xfId="1" applyNumberFormat="1" applyFont="1" applyFill="1" applyBorder="1" applyAlignment="1" applyProtection="1">
      <alignment horizontal="center" vertical="center"/>
      <protection hidden="1"/>
    </xf>
    <xf numFmtId="164" fontId="13" fillId="2" borderId="5" xfId="1" applyNumberFormat="1" applyFont="1" applyFill="1" applyBorder="1" applyAlignment="1" applyProtection="1">
      <alignment horizontal="center" vertical="center"/>
      <protection hidden="1"/>
    </xf>
    <xf numFmtId="165" fontId="13" fillId="2" borderId="6" xfId="1" applyNumberFormat="1" applyFont="1" applyFill="1" applyBorder="1" applyAlignment="1" applyProtection="1">
      <alignment horizontal="center" vertical="center" wrapText="1"/>
      <protection hidden="1"/>
    </xf>
    <xf numFmtId="166" fontId="13" fillId="2" borderId="5" xfId="1" applyNumberFormat="1" applyFont="1" applyFill="1" applyBorder="1" applyAlignment="1" applyProtection="1">
      <alignment horizontal="center" vertical="center"/>
      <protection hidden="1"/>
    </xf>
    <xf numFmtId="167" fontId="11" fillId="2" borderId="0" xfId="1" applyNumberFormat="1" applyFont="1" applyFill="1" applyAlignment="1" applyProtection="1">
      <alignment horizontal="right" vertical="center"/>
      <protection hidden="1"/>
    </xf>
    <xf numFmtId="0" fontId="12" fillId="2" borderId="0" xfId="1" applyFont="1" applyFill="1"/>
    <xf numFmtId="0" fontId="11" fillId="2" borderId="4" xfId="1" applyNumberFormat="1" applyFont="1" applyFill="1" applyBorder="1" applyAlignment="1" applyProtection="1">
      <alignment horizontal="left" vertical="center" wrapText="1"/>
      <protection hidden="1"/>
    </xf>
    <xf numFmtId="164" fontId="11" fillId="2" borderId="4" xfId="1" applyNumberFormat="1" applyFont="1" applyFill="1" applyBorder="1" applyAlignment="1" applyProtection="1">
      <alignment horizontal="center" vertical="center"/>
      <protection hidden="1"/>
    </xf>
    <xf numFmtId="164" fontId="11" fillId="2" borderId="5" xfId="1" applyNumberFormat="1" applyFont="1" applyFill="1" applyBorder="1" applyAlignment="1" applyProtection="1">
      <alignment horizontal="center" vertical="center"/>
      <protection hidden="1"/>
    </xf>
    <xf numFmtId="165" fontId="11" fillId="2" borderId="6" xfId="1" applyNumberFormat="1" applyFont="1" applyFill="1" applyBorder="1" applyAlignment="1" applyProtection="1">
      <alignment horizontal="center" vertical="center" wrapText="1"/>
      <protection hidden="1"/>
    </xf>
    <xf numFmtId="166" fontId="11" fillId="2" borderId="5" xfId="1" applyNumberFormat="1" applyFont="1" applyFill="1" applyBorder="1" applyAlignment="1" applyProtection="1">
      <alignment horizontal="center" vertical="center"/>
      <protection hidden="1"/>
    </xf>
    <xf numFmtId="165" fontId="11" fillId="2" borderId="7" xfId="1" applyNumberFormat="1" applyFont="1" applyFill="1" applyBorder="1" applyAlignment="1" applyProtection="1">
      <alignment horizontal="center" vertical="center" wrapText="1"/>
      <protection hidden="1"/>
    </xf>
    <xf numFmtId="164" fontId="11" fillId="2" borderId="2" xfId="1" applyNumberFormat="1" applyFont="1" applyFill="1" applyBorder="1" applyAlignment="1" applyProtection="1">
      <alignment horizontal="center" vertical="center"/>
      <protection hidden="1"/>
    </xf>
    <xf numFmtId="164" fontId="11" fillId="2" borderId="1" xfId="1" applyNumberFormat="1" applyFont="1" applyFill="1" applyBorder="1" applyAlignment="1" applyProtection="1">
      <alignment horizontal="center" vertical="center"/>
      <protection hidden="1"/>
    </xf>
    <xf numFmtId="166" fontId="11" fillId="2" borderId="1" xfId="1" applyNumberFormat="1" applyFont="1" applyFill="1" applyBorder="1" applyAlignment="1" applyProtection="1">
      <alignment horizontal="center" vertical="center"/>
      <protection hidden="1"/>
    </xf>
    <xf numFmtId="0" fontId="11" fillId="2" borderId="2" xfId="1" applyNumberFormat="1" applyFont="1" applyFill="1" applyBorder="1" applyAlignment="1" applyProtection="1">
      <alignment horizontal="left" vertical="center" wrapText="1"/>
      <protection hidden="1"/>
    </xf>
    <xf numFmtId="167" fontId="13" fillId="2" borderId="5" xfId="1" applyNumberFormat="1" applyFont="1" applyFill="1" applyBorder="1" applyAlignment="1" applyProtection="1">
      <alignment horizontal="center" vertical="center"/>
      <protection hidden="1"/>
    </xf>
    <xf numFmtId="167" fontId="11" fillId="2" borderId="5" xfId="1" applyNumberFormat="1" applyFont="1" applyFill="1" applyBorder="1" applyAlignment="1" applyProtection="1">
      <alignment horizontal="center" vertical="center"/>
      <protection hidden="1"/>
    </xf>
    <xf numFmtId="167" fontId="11" fillId="2" borderId="1" xfId="1" applyNumberFormat="1" applyFont="1" applyFill="1" applyBorder="1" applyAlignment="1" applyProtection="1">
      <alignment horizontal="center" vertical="center"/>
      <protection hidden="1"/>
    </xf>
    <xf numFmtId="167" fontId="11" fillId="0" borderId="5" xfId="1" applyNumberFormat="1" applyFont="1" applyFill="1" applyBorder="1" applyAlignment="1" applyProtection="1">
      <alignment horizontal="center" vertical="center"/>
      <protection hidden="1"/>
    </xf>
    <xf numFmtId="0" fontId="5" fillId="2" borderId="2" xfId="1" applyNumberFormat="1" applyFont="1" applyFill="1" applyBorder="1" applyAlignment="1" applyProtection="1">
      <alignment horizontal="justify" vertical="center" shrinkToFit="1"/>
      <protection hidden="1"/>
    </xf>
    <xf numFmtId="164" fontId="7" fillId="2" borderId="1" xfId="1" applyNumberFormat="1" applyFont="1" applyFill="1" applyBorder="1" applyAlignment="1" applyProtection="1">
      <alignment horizontal="center" vertical="center" shrinkToFit="1"/>
      <protection hidden="1"/>
    </xf>
    <xf numFmtId="165" fontId="5" fillId="2" borderId="7" xfId="1" applyNumberFormat="1" applyFont="1" applyFill="1" applyBorder="1" applyAlignment="1" applyProtection="1">
      <alignment horizontal="center" vertical="center" shrinkToFit="1"/>
      <protection hidden="1"/>
    </xf>
    <xf numFmtId="0" fontId="7" fillId="2" borderId="1" xfId="1" applyNumberFormat="1" applyFont="1" applyFill="1" applyBorder="1" applyAlignment="1" applyProtection="1">
      <alignment horizontal="justify" vertical="center" shrinkToFit="1"/>
      <protection hidden="1"/>
    </xf>
    <xf numFmtId="165" fontId="7" fillId="2" borderId="7" xfId="1" applyNumberFormat="1" applyFont="1" applyFill="1" applyBorder="1" applyAlignment="1" applyProtection="1">
      <alignment horizontal="center" vertical="center" shrinkToFit="1"/>
      <protection hidden="1"/>
    </xf>
    <xf numFmtId="166" fontId="7" fillId="2" borderId="1" xfId="1" applyNumberFormat="1" applyFont="1" applyFill="1" applyBorder="1" applyAlignment="1" applyProtection="1">
      <alignment horizontal="center" vertical="center" shrinkToFit="1"/>
      <protection hidden="1"/>
    </xf>
    <xf numFmtId="0" fontId="7" fillId="0" borderId="0" xfId="1" applyFont="1" applyFill="1" applyAlignment="1">
      <alignment horizontal="center" wrapText="1"/>
    </xf>
    <xf numFmtId="0" fontId="5" fillId="0" borderId="0" xfId="1" applyFont="1" applyFill="1" applyAlignment="1">
      <alignment horizontal="right"/>
    </xf>
    <xf numFmtId="0" fontId="5" fillId="0" borderId="0" xfId="1" applyFont="1" applyFill="1" applyAlignment="1">
      <alignment horizontal="right" vertical="top" wrapText="1"/>
    </xf>
    <xf numFmtId="0" fontId="7" fillId="0" borderId="0" xfId="1" applyFont="1" applyFill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3"/>
  <sheetViews>
    <sheetView tabSelected="1" workbookViewId="0">
      <selection activeCell="F78" sqref="F78"/>
    </sheetView>
  </sheetViews>
  <sheetFormatPr defaultRowHeight="11.25" x14ac:dyDescent="0.2"/>
  <cols>
    <col min="1" max="1" width="48.5703125" style="2" customWidth="1"/>
    <col min="2" max="3" width="5" style="2" customWidth="1"/>
    <col min="4" max="4" width="12.85546875" style="2" customWidth="1"/>
    <col min="5" max="5" width="5.28515625" style="2" customWidth="1"/>
    <col min="6" max="6" width="9.7109375" style="2" customWidth="1"/>
    <col min="7" max="16384" width="9.140625" style="2"/>
  </cols>
  <sheetData>
    <row r="1" spans="1:6" x14ac:dyDescent="0.2">
      <c r="A1" s="1"/>
      <c r="B1" s="1"/>
      <c r="C1" s="1"/>
      <c r="D1" s="1"/>
      <c r="E1" s="163" t="s">
        <v>0</v>
      </c>
      <c r="F1" s="163"/>
    </row>
    <row r="2" spans="1:6" x14ac:dyDescent="0.2">
      <c r="A2" s="1"/>
      <c r="B2" s="1"/>
      <c r="C2" s="1"/>
      <c r="D2" s="164" t="s">
        <v>1</v>
      </c>
      <c r="E2" s="164"/>
      <c r="F2" s="164"/>
    </row>
    <row r="3" spans="1:6" x14ac:dyDescent="0.2">
      <c r="A3" s="1"/>
      <c r="B3" s="1"/>
      <c r="C3" s="1"/>
      <c r="D3" s="164"/>
      <c r="E3" s="164"/>
      <c r="F3" s="164"/>
    </row>
    <row r="4" spans="1:6" x14ac:dyDescent="0.2">
      <c r="A4" s="1"/>
      <c r="B4" s="1"/>
      <c r="C4" s="1"/>
      <c r="D4" s="164"/>
      <c r="E4" s="164"/>
      <c r="F4" s="164"/>
    </row>
    <row r="5" spans="1:6" x14ac:dyDescent="0.2">
      <c r="A5" s="1"/>
      <c r="B5" s="1"/>
      <c r="C5" s="1"/>
      <c r="D5" s="163" t="s">
        <v>2</v>
      </c>
      <c r="E5" s="163"/>
      <c r="F5" s="163"/>
    </row>
    <row r="6" spans="1:6" x14ac:dyDescent="0.2">
      <c r="A6" s="1"/>
      <c r="B6" s="1"/>
      <c r="C6" s="1"/>
      <c r="D6" s="1"/>
      <c r="E6" s="1"/>
      <c r="F6" s="1"/>
    </row>
    <row r="7" spans="1:6" x14ac:dyDescent="0.2">
      <c r="A7" s="165" t="s">
        <v>3</v>
      </c>
      <c r="B7" s="165"/>
      <c r="C7" s="165"/>
      <c r="D7" s="165"/>
      <c r="E7" s="165"/>
      <c r="F7" s="165"/>
    </row>
    <row r="8" spans="1:6" x14ac:dyDescent="0.2">
      <c r="A8" s="165"/>
      <c r="B8" s="165"/>
      <c r="C8" s="165"/>
      <c r="D8" s="165"/>
      <c r="E8" s="165"/>
      <c r="F8" s="165"/>
    </row>
    <row r="9" spans="1:6" x14ac:dyDescent="0.2">
      <c r="A9" s="165"/>
      <c r="B9" s="165"/>
      <c r="C9" s="165"/>
      <c r="D9" s="165"/>
      <c r="E9" s="165"/>
      <c r="F9" s="165"/>
    </row>
    <row r="10" spans="1:6" x14ac:dyDescent="0.2">
      <c r="A10" s="3"/>
      <c r="B10" s="3"/>
      <c r="C10" s="3"/>
      <c r="D10" s="3"/>
      <c r="E10" s="3"/>
      <c r="F10" s="3"/>
    </row>
    <row r="11" spans="1:6" x14ac:dyDescent="0.2">
      <c r="A11" s="3"/>
      <c r="B11" s="3"/>
      <c r="C11" s="3"/>
      <c r="D11" s="3"/>
      <c r="E11" s="164" t="s">
        <v>4</v>
      </c>
      <c r="F11" s="164"/>
    </row>
    <row r="12" spans="1:6" x14ac:dyDescent="0.2">
      <c r="A12" s="1"/>
      <c r="B12" s="1"/>
      <c r="C12" s="1"/>
      <c r="D12" s="1"/>
      <c r="E12" s="1"/>
      <c r="F12" s="1"/>
    </row>
    <row r="13" spans="1:6" x14ac:dyDescent="0.2">
      <c r="A13" s="162" t="s">
        <v>5</v>
      </c>
      <c r="B13" s="162"/>
      <c r="C13" s="162"/>
      <c r="D13" s="162"/>
      <c r="E13" s="162"/>
      <c r="F13" s="162"/>
    </row>
    <row r="14" spans="1:6" x14ac:dyDescent="0.2">
      <c r="A14" s="162"/>
      <c r="B14" s="162"/>
      <c r="C14" s="162"/>
      <c r="D14" s="162"/>
      <c r="E14" s="162"/>
      <c r="F14" s="162"/>
    </row>
    <row r="15" spans="1:6" ht="21" customHeight="1" x14ac:dyDescent="0.2">
      <c r="A15" s="162"/>
      <c r="B15" s="162"/>
      <c r="C15" s="162"/>
      <c r="D15" s="162"/>
      <c r="E15" s="162"/>
      <c r="F15" s="162"/>
    </row>
    <row r="16" spans="1:6" x14ac:dyDescent="0.2">
      <c r="F16" s="4" t="s">
        <v>6</v>
      </c>
    </row>
    <row r="17" spans="1:7" ht="32.25" customHeight="1" x14ac:dyDescent="0.2">
      <c r="A17" s="25" t="s">
        <v>7</v>
      </c>
      <c r="B17" s="26" t="s">
        <v>8</v>
      </c>
      <c r="C17" s="25" t="s">
        <v>9</v>
      </c>
      <c r="D17" s="27" t="s">
        <v>10</v>
      </c>
      <c r="E17" s="25" t="s">
        <v>11</v>
      </c>
      <c r="F17" s="25" t="s">
        <v>12</v>
      </c>
      <c r="G17" s="5"/>
    </row>
    <row r="18" spans="1:7" ht="15.95" customHeight="1" x14ac:dyDescent="0.2">
      <c r="A18" s="87" t="s">
        <v>13</v>
      </c>
      <c r="B18" s="28">
        <v>1</v>
      </c>
      <c r="C18" s="29" t="s">
        <v>14</v>
      </c>
      <c r="D18" s="30" t="s">
        <v>14</v>
      </c>
      <c r="E18" s="31" t="s">
        <v>14</v>
      </c>
      <c r="F18" s="32">
        <f>F19+F24+F34+F53+F66+F71+F58</f>
        <v>3551.1999999999994</v>
      </c>
      <c r="G18" s="6"/>
    </row>
    <row r="19" spans="1:7" ht="32.1" customHeight="1" x14ac:dyDescent="0.2">
      <c r="A19" s="87" t="s">
        <v>15</v>
      </c>
      <c r="B19" s="28">
        <v>1</v>
      </c>
      <c r="C19" s="29">
        <v>2</v>
      </c>
      <c r="D19" s="30" t="s">
        <v>14</v>
      </c>
      <c r="E19" s="31" t="s">
        <v>14</v>
      </c>
      <c r="F19" s="32">
        <f>F20</f>
        <v>464.3</v>
      </c>
      <c r="G19" s="6"/>
    </row>
    <row r="20" spans="1:7" ht="15.95" customHeight="1" x14ac:dyDescent="0.2">
      <c r="A20" s="88" t="s">
        <v>16</v>
      </c>
      <c r="B20" s="33">
        <v>1</v>
      </c>
      <c r="C20" s="34">
        <v>2</v>
      </c>
      <c r="D20" s="35" t="s">
        <v>17</v>
      </c>
      <c r="E20" s="36" t="s">
        <v>14</v>
      </c>
      <c r="F20" s="37">
        <f>F21</f>
        <v>464.3</v>
      </c>
      <c r="G20" s="6"/>
    </row>
    <row r="21" spans="1:7" ht="15.95" customHeight="1" x14ac:dyDescent="0.2">
      <c r="A21" s="88" t="s">
        <v>18</v>
      </c>
      <c r="B21" s="33">
        <v>1</v>
      </c>
      <c r="C21" s="34">
        <v>2</v>
      </c>
      <c r="D21" s="35" t="s">
        <v>19</v>
      </c>
      <c r="E21" s="36" t="s">
        <v>14</v>
      </c>
      <c r="F21" s="37">
        <f>F22</f>
        <v>464.3</v>
      </c>
      <c r="G21" s="6"/>
    </row>
    <row r="22" spans="1:7" ht="63.95" customHeight="1" x14ac:dyDescent="0.2">
      <c r="A22" s="88" t="s">
        <v>20</v>
      </c>
      <c r="B22" s="33">
        <v>1</v>
      </c>
      <c r="C22" s="34">
        <v>2</v>
      </c>
      <c r="D22" s="35" t="s">
        <v>19</v>
      </c>
      <c r="E22" s="36">
        <v>100</v>
      </c>
      <c r="F22" s="37">
        <f>F23</f>
        <v>464.3</v>
      </c>
      <c r="G22" s="6"/>
    </row>
    <row r="23" spans="1:7" ht="32.1" customHeight="1" x14ac:dyDescent="0.2">
      <c r="A23" s="88" t="s">
        <v>21</v>
      </c>
      <c r="B23" s="33">
        <v>1</v>
      </c>
      <c r="C23" s="34">
        <v>2</v>
      </c>
      <c r="D23" s="35" t="s">
        <v>19</v>
      </c>
      <c r="E23" s="36">
        <v>120</v>
      </c>
      <c r="F23" s="37">
        <v>464.3</v>
      </c>
      <c r="G23" s="6"/>
    </row>
    <row r="24" spans="1:7" ht="48" hidden="1" customHeight="1" x14ac:dyDescent="0.2">
      <c r="A24" s="89" t="s">
        <v>22</v>
      </c>
      <c r="B24" s="38">
        <v>1</v>
      </c>
      <c r="C24" s="39">
        <v>3</v>
      </c>
      <c r="D24" s="40" t="s">
        <v>14</v>
      </c>
      <c r="E24" s="41" t="s">
        <v>14</v>
      </c>
      <c r="F24" s="42">
        <f>F25</f>
        <v>0</v>
      </c>
      <c r="G24" s="6"/>
    </row>
    <row r="25" spans="1:7" ht="15.95" hidden="1" customHeight="1" x14ac:dyDescent="0.2">
      <c r="A25" s="88" t="s">
        <v>23</v>
      </c>
      <c r="B25" s="33">
        <v>1</v>
      </c>
      <c r="C25" s="34">
        <v>3</v>
      </c>
      <c r="D25" s="35" t="s">
        <v>17</v>
      </c>
      <c r="E25" s="36" t="s">
        <v>14</v>
      </c>
      <c r="F25" s="37">
        <f>F26+F29</f>
        <v>0</v>
      </c>
      <c r="G25" s="6"/>
    </row>
    <row r="26" spans="1:7" ht="32.1" hidden="1" customHeight="1" x14ac:dyDescent="0.2">
      <c r="A26" s="86" t="s">
        <v>24</v>
      </c>
      <c r="B26" s="43">
        <v>1</v>
      </c>
      <c r="C26" s="44">
        <v>3</v>
      </c>
      <c r="D26" s="45" t="s">
        <v>25</v>
      </c>
      <c r="E26" s="46" t="s">
        <v>14</v>
      </c>
      <c r="F26" s="47">
        <f>F27</f>
        <v>0</v>
      </c>
      <c r="G26" s="6"/>
    </row>
    <row r="27" spans="1:7" ht="63.95" hidden="1" customHeight="1" x14ac:dyDescent="0.2">
      <c r="A27" s="88" t="s">
        <v>20</v>
      </c>
      <c r="B27" s="33">
        <v>1</v>
      </c>
      <c r="C27" s="34">
        <v>3</v>
      </c>
      <c r="D27" s="35" t="s">
        <v>25</v>
      </c>
      <c r="E27" s="36">
        <v>100</v>
      </c>
      <c r="F27" s="37">
        <f>F28</f>
        <v>0</v>
      </c>
      <c r="G27" s="6"/>
    </row>
    <row r="28" spans="1:7" ht="32.1" hidden="1" customHeight="1" x14ac:dyDescent="0.2">
      <c r="A28" s="88" t="s">
        <v>21</v>
      </c>
      <c r="B28" s="33">
        <v>1</v>
      </c>
      <c r="C28" s="34">
        <v>3</v>
      </c>
      <c r="D28" s="35" t="s">
        <v>25</v>
      </c>
      <c r="E28" s="36">
        <v>120</v>
      </c>
      <c r="F28" s="37"/>
      <c r="G28" s="6"/>
    </row>
    <row r="29" spans="1:7" ht="15.95" hidden="1" customHeight="1" x14ac:dyDescent="0.2">
      <c r="A29" s="86" t="s">
        <v>26</v>
      </c>
      <c r="B29" s="43">
        <v>1</v>
      </c>
      <c r="C29" s="44">
        <v>3</v>
      </c>
      <c r="D29" s="45" t="s">
        <v>27</v>
      </c>
      <c r="E29" s="46" t="s">
        <v>14</v>
      </c>
      <c r="F29" s="47">
        <f>F30+F32</f>
        <v>0</v>
      </c>
      <c r="G29" s="6"/>
    </row>
    <row r="30" spans="1:7" ht="32.1" hidden="1" customHeight="1" x14ac:dyDescent="0.2">
      <c r="A30" s="88" t="s">
        <v>28</v>
      </c>
      <c r="B30" s="33">
        <v>1</v>
      </c>
      <c r="C30" s="34">
        <v>3</v>
      </c>
      <c r="D30" s="35" t="s">
        <v>27</v>
      </c>
      <c r="E30" s="36">
        <v>200</v>
      </c>
      <c r="F30" s="37">
        <f>F31</f>
        <v>0</v>
      </c>
      <c r="G30" s="6"/>
    </row>
    <row r="31" spans="1:7" ht="32.1" hidden="1" customHeight="1" x14ac:dyDescent="0.2">
      <c r="A31" s="86" t="s">
        <v>29</v>
      </c>
      <c r="B31" s="43">
        <v>1</v>
      </c>
      <c r="C31" s="44">
        <v>3</v>
      </c>
      <c r="D31" s="45" t="s">
        <v>27</v>
      </c>
      <c r="E31" s="46">
        <v>240</v>
      </c>
      <c r="F31" s="47"/>
      <c r="G31" s="6"/>
    </row>
    <row r="32" spans="1:7" ht="15.95" hidden="1" customHeight="1" x14ac:dyDescent="0.2">
      <c r="A32" s="90" t="s">
        <v>30</v>
      </c>
      <c r="B32" s="48">
        <v>1</v>
      </c>
      <c r="C32" s="49">
        <v>3</v>
      </c>
      <c r="D32" s="50" t="s">
        <v>27</v>
      </c>
      <c r="E32" s="51">
        <v>800</v>
      </c>
      <c r="F32" s="52">
        <f>F33</f>
        <v>0</v>
      </c>
      <c r="G32" s="6"/>
    </row>
    <row r="33" spans="1:7" ht="15.95" hidden="1" customHeight="1" x14ac:dyDescent="0.2">
      <c r="A33" s="86" t="s">
        <v>31</v>
      </c>
      <c r="B33" s="43">
        <v>1</v>
      </c>
      <c r="C33" s="44">
        <v>3</v>
      </c>
      <c r="D33" s="45" t="s">
        <v>27</v>
      </c>
      <c r="E33" s="46">
        <v>850</v>
      </c>
      <c r="F33" s="47"/>
      <c r="G33" s="6"/>
    </row>
    <row r="34" spans="1:7" ht="48" customHeight="1" x14ac:dyDescent="0.2">
      <c r="A34" s="91" t="s">
        <v>32</v>
      </c>
      <c r="B34" s="53">
        <v>1</v>
      </c>
      <c r="C34" s="54">
        <v>4</v>
      </c>
      <c r="D34" s="55" t="s">
        <v>14</v>
      </c>
      <c r="E34" s="56" t="s">
        <v>14</v>
      </c>
      <c r="F34" s="57">
        <f>F35</f>
        <v>2578.4999999999995</v>
      </c>
      <c r="G34" s="6"/>
    </row>
    <row r="35" spans="1:7" ht="15.95" customHeight="1" x14ac:dyDescent="0.2">
      <c r="A35" s="86" t="s">
        <v>16</v>
      </c>
      <c r="B35" s="43">
        <v>1</v>
      </c>
      <c r="C35" s="44">
        <v>4</v>
      </c>
      <c r="D35" s="45" t="s">
        <v>17</v>
      </c>
      <c r="E35" s="41"/>
      <c r="F35" s="42">
        <f>F36+F39+F44+F47+F50</f>
        <v>2578.4999999999995</v>
      </c>
      <c r="G35" s="6"/>
    </row>
    <row r="36" spans="1:7" ht="32.1" customHeight="1" x14ac:dyDescent="0.2">
      <c r="A36" s="88" t="s">
        <v>33</v>
      </c>
      <c r="B36" s="33">
        <v>1</v>
      </c>
      <c r="C36" s="34">
        <v>4</v>
      </c>
      <c r="D36" s="35" t="s">
        <v>34</v>
      </c>
      <c r="E36" s="36"/>
      <c r="F36" s="37">
        <f>F37</f>
        <v>1492.6</v>
      </c>
      <c r="G36" s="6"/>
    </row>
    <row r="37" spans="1:7" ht="63.95" customHeight="1" x14ac:dyDescent="0.2">
      <c r="A37" s="88" t="s">
        <v>20</v>
      </c>
      <c r="B37" s="33">
        <v>1</v>
      </c>
      <c r="C37" s="34">
        <v>4</v>
      </c>
      <c r="D37" s="35" t="s">
        <v>34</v>
      </c>
      <c r="E37" s="36">
        <v>100</v>
      </c>
      <c r="F37" s="37">
        <f>F38</f>
        <v>1492.6</v>
      </c>
      <c r="G37" s="6"/>
    </row>
    <row r="38" spans="1:7" ht="32.1" customHeight="1" x14ac:dyDescent="0.2">
      <c r="A38" s="88" t="s">
        <v>21</v>
      </c>
      <c r="B38" s="33">
        <v>1</v>
      </c>
      <c r="C38" s="34">
        <v>4</v>
      </c>
      <c r="D38" s="35" t="s">
        <v>34</v>
      </c>
      <c r="E38" s="36">
        <v>120</v>
      </c>
      <c r="F38" s="37">
        <v>1492.6</v>
      </c>
      <c r="G38" s="6"/>
    </row>
    <row r="39" spans="1:7" ht="15.95" customHeight="1" x14ac:dyDescent="0.2">
      <c r="A39" s="86" t="s">
        <v>26</v>
      </c>
      <c r="B39" s="43">
        <v>1</v>
      </c>
      <c r="C39" s="44">
        <v>4</v>
      </c>
      <c r="D39" s="45" t="s">
        <v>27</v>
      </c>
      <c r="E39" s="46" t="s">
        <v>14</v>
      </c>
      <c r="F39" s="47">
        <f>F40+F42</f>
        <v>1085.8</v>
      </c>
      <c r="G39" s="6"/>
    </row>
    <row r="40" spans="1:7" ht="32.1" customHeight="1" x14ac:dyDescent="0.2">
      <c r="A40" s="88" t="s">
        <v>28</v>
      </c>
      <c r="B40" s="33">
        <v>1</v>
      </c>
      <c r="C40" s="34">
        <v>4</v>
      </c>
      <c r="D40" s="35" t="s">
        <v>27</v>
      </c>
      <c r="E40" s="36">
        <v>200</v>
      </c>
      <c r="F40" s="37">
        <f>F41</f>
        <v>1045.8</v>
      </c>
      <c r="G40" s="6"/>
    </row>
    <row r="41" spans="1:7" ht="32.1" customHeight="1" x14ac:dyDescent="0.2">
      <c r="A41" s="86" t="s">
        <v>29</v>
      </c>
      <c r="B41" s="43">
        <v>1</v>
      </c>
      <c r="C41" s="44">
        <v>4</v>
      </c>
      <c r="D41" s="45" t="s">
        <v>27</v>
      </c>
      <c r="E41" s="46">
        <v>240</v>
      </c>
      <c r="F41" s="47">
        <v>1045.8</v>
      </c>
      <c r="G41" s="6"/>
    </row>
    <row r="42" spans="1:7" ht="15.95" customHeight="1" x14ac:dyDescent="0.2">
      <c r="A42" s="90" t="s">
        <v>30</v>
      </c>
      <c r="B42" s="48">
        <v>1</v>
      </c>
      <c r="C42" s="49">
        <v>4</v>
      </c>
      <c r="D42" s="35" t="s">
        <v>27</v>
      </c>
      <c r="E42" s="51">
        <v>800</v>
      </c>
      <c r="F42" s="52">
        <f>F43</f>
        <v>40</v>
      </c>
      <c r="G42" s="6"/>
    </row>
    <row r="43" spans="1:7" ht="15.95" customHeight="1" x14ac:dyDescent="0.2">
      <c r="A43" s="86" t="s">
        <v>31</v>
      </c>
      <c r="B43" s="43">
        <v>1</v>
      </c>
      <c r="C43" s="44">
        <v>4</v>
      </c>
      <c r="D43" s="45" t="s">
        <v>27</v>
      </c>
      <c r="E43" s="46">
        <v>850</v>
      </c>
      <c r="F43" s="47">
        <v>40</v>
      </c>
      <c r="G43" s="6"/>
    </row>
    <row r="44" spans="1:7" ht="32.1" customHeight="1" x14ac:dyDescent="0.2">
      <c r="A44" s="86" t="s">
        <v>35</v>
      </c>
      <c r="B44" s="43">
        <v>1</v>
      </c>
      <c r="C44" s="44">
        <v>4</v>
      </c>
      <c r="D44" s="45" t="s">
        <v>36</v>
      </c>
      <c r="E44" s="46"/>
      <c r="F44" s="47">
        <f>F45</f>
        <v>0.1</v>
      </c>
      <c r="G44" s="6"/>
    </row>
    <row r="45" spans="1:7" ht="32.1" customHeight="1" x14ac:dyDescent="0.2">
      <c r="A45" s="88" t="s">
        <v>28</v>
      </c>
      <c r="B45" s="43">
        <v>1</v>
      </c>
      <c r="C45" s="44">
        <v>4</v>
      </c>
      <c r="D45" s="45" t="s">
        <v>36</v>
      </c>
      <c r="E45" s="46">
        <v>200</v>
      </c>
      <c r="F45" s="47">
        <f>F46</f>
        <v>0.1</v>
      </c>
      <c r="G45" s="6"/>
    </row>
    <row r="46" spans="1:7" ht="32.1" customHeight="1" x14ac:dyDescent="0.2">
      <c r="A46" s="86" t="s">
        <v>29</v>
      </c>
      <c r="B46" s="43">
        <v>1</v>
      </c>
      <c r="C46" s="44">
        <v>4</v>
      </c>
      <c r="D46" s="45" t="s">
        <v>36</v>
      </c>
      <c r="E46" s="46">
        <v>240</v>
      </c>
      <c r="F46" s="47">
        <v>0.1</v>
      </c>
      <c r="G46" s="6"/>
    </row>
    <row r="47" spans="1:7" ht="62.25" hidden="1" customHeight="1" x14ac:dyDescent="0.2">
      <c r="A47" s="85" t="s">
        <v>37</v>
      </c>
      <c r="B47" s="44">
        <v>1</v>
      </c>
      <c r="C47" s="44">
        <v>4</v>
      </c>
      <c r="D47" s="58" t="s">
        <v>38</v>
      </c>
      <c r="E47" s="46"/>
      <c r="F47" s="47">
        <f>F48</f>
        <v>0</v>
      </c>
      <c r="G47" s="6"/>
    </row>
    <row r="48" spans="1:7" ht="32.1" hidden="1" customHeight="1" x14ac:dyDescent="0.2">
      <c r="A48" s="88" t="s">
        <v>20</v>
      </c>
      <c r="B48" s="44">
        <v>1</v>
      </c>
      <c r="C48" s="44">
        <v>4</v>
      </c>
      <c r="D48" s="58" t="s">
        <v>38</v>
      </c>
      <c r="E48" s="46">
        <v>100</v>
      </c>
      <c r="F48" s="47">
        <f>F49</f>
        <v>0</v>
      </c>
      <c r="G48" s="6"/>
    </row>
    <row r="49" spans="1:7" ht="32.1" hidden="1" customHeight="1" x14ac:dyDescent="0.2">
      <c r="A49" s="88" t="s">
        <v>21</v>
      </c>
      <c r="B49" s="44">
        <v>1</v>
      </c>
      <c r="C49" s="44">
        <v>4</v>
      </c>
      <c r="D49" s="58" t="s">
        <v>38</v>
      </c>
      <c r="E49" s="46">
        <v>120</v>
      </c>
      <c r="F49" s="47"/>
      <c r="G49" s="6"/>
    </row>
    <row r="50" spans="1:7" ht="32.1" hidden="1" customHeight="1" x14ac:dyDescent="0.2">
      <c r="A50" s="85" t="s">
        <v>39</v>
      </c>
      <c r="B50" s="44">
        <v>1</v>
      </c>
      <c r="C50" s="44">
        <v>4</v>
      </c>
      <c r="D50" s="58" t="s">
        <v>40</v>
      </c>
      <c r="E50" s="46"/>
      <c r="F50" s="47">
        <f>F51</f>
        <v>0</v>
      </c>
      <c r="G50" s="6"/>
    </row>
    <row r="51" spans="1:7" ht="32.1" hidden="1" customHeight="1" x14ac:dyDescent="0.2">
      <c r="A51" s="88" t="s">
        <v>20</v>
      </c>
      <c r="B51" s="44">
        <v>1</v>
      </c>
      <c r="C51" s="44">
        <v>4</v>
      </c>
      <c r="D51" s="58" t="s">
        <v>40</v>
      </c>
      <c r="E51" s="46">
        <v>100</v>
      </c>
      <c r="F51" s="47">
        <f>F52</f>
        <v>0</v>
      </c>
      <c r="G51" s="6"/>
    </row>
    <row r="52" spans="1:7" ht="32.1" hidden="1" customHeight="1" x14ac:dyDescent="0.2">
      <c r="A52" s="85" t="s">
        <v>21</v>
      </c>
      <c r="B52" s="44">
        <v>1</v>
      </c>
      <c r="C52" s="44">
        <v>4</v>
      </c>
      <c r="D52" s="58" t="s">
        <v>40</v>
      </c>
      <c r="E52" s="46">
        <v>120</v>
      </c>
      <c r="F52" s="47"/>
      <c r="G52" s="6"/>
    </row>
    <row r="53" spans="1:7" ht="48" customHeight="1" x14ac:dyDescent="0.2">
      <c r="A53" s="91" t="s">
        <v>41</v>
      </c>
      <c r="B53" s="53">
        <v>1</v>
      </c>
      <c r="C53" s="54">
        <v>6</v>
      </c>
      <c r="D53" s="55" t="s">
        <v>14</v>
      </c>
      <c r="E53" s="56" t="s">
        <v>14</v>
      </c>
      <c r="F53" s="57">
        <f>F54</f>
        <v>19.2</v>
      </c>
      <c r="G53" s="6"/>
    </row>
    <row r="54" spans="1:7" ht="15.95" customHeight="1" x14ac:dyDescent="0.2">
      <c r="A54" s="86" t="s">
        <v>23</v>
      </c>
      <c r="B54" s="43">
        <v>1</v>
      </c>
      <c r="C54" s="44">
        <v>6</v>
      </c>
      <c r="D54" s="45" t="s">
        <v>17</v>
      </c>
      <c r="E54" s="46" t="s">
        <v>14</v>
      </c>
      <c r="F54" s="47">
        <f>F55</f>
        <v>19.2</v>
      </c>
      <c r="G54" s="6"/>
    </row>
    <row r="55" spans="1:7" ht="18" customHeight="1" x14ac:dyDescent="0.2">
      <c r="A55" s="85" t="s">
        <v>42</v>
      </c>
      <c r="B55" s="33">
        <v>1</v>
      </c>
      <c r="C55" s="34">
        <v>6</v>
      </c>
      <c r="D55" s="35" t="s">
        <v>43</v>
      </c>
      <c r="E55" s="36"/>
      <c r="F55" s="37">
        <f>F56</f>
        <v>19.2</v>
      </c>
      <c r="G55" s="6"/>
    </row>
    <row r="56" spans="1:7" ht="15.95" customHeight="1" x14ac:dyDescent="0.2">
      <c r="A56" s="88" t="s">
        <v>44</v>
      </c>
      <c r="B56" s="33">
        <v>1</v>
      </c>
      <c r="C56" s="34">
        <v>6</v>
      </c>
      <c r="D56" s="35" t="s">
        <v>43</v>
      </c>
      <c r="E56" s="36">
        <v>500</v>
      </c>
      <c r="F56" s="37">
        <f>F57</f>
        <v>19.2</v>
      </c>
      <c r="G56" s="6"/>
    </row>
    <row r="57" spans="1:7" ht="15.95" customHeight="1" x14ac:dyDescent="0.2">
      <c r="A57" s="88" t="s">
        <v>45</v>
      </c>
      <c r="B57" s="33">
        <v>1</v>
      </c>
      <c r="C57" s="34">
        <v>6</v>
      </c>
      <c r="D57" s="35" t="s">
        <v>43</v>
      </c>
      <c r="E57" s="36">
        <v>540</v>
      </c>
      <c r="F57" s="37">
        <v>19.2</v>
      </c>
      <c r="G57" s="6"/>
    </row>
    <row r="58" spans="1:7" ht="15.95" customHeight="1" x14ac:dyDescent="0.2">
      <c r="A58" s="87" t="s">
        <v>46</v>
      </c>
      <c r="B58" s="28">
        <v>1</v>
      </c>
      <c r="C58" s="29">
        <v>7</v>
      </c>
      <c r="D58" s="30"/>
      <c r="E58" s="31"/>
      <c r="F58" s="32">
        <f>F59</f>
        <v>0</v>
      </c>
      <c r="G58" s="6"/>
    </row>
    <row r="59" spans="1:7" ht="15.95" hidden="1" customHeight="1" x14ac:dyDescent="0.2">
      <c r="A59" s="88" t="s">
        <v>16</v>
      </c>
      <c r="B59" s="33">
        <v>1</v>
      </c>
      <c r="C59" s="34">
        <v>7</v>
      </c>
      <c r="D59" s="35" t="s">
        <v>17</v>
      </c>
      <c r="E59" s="36"/>
      <c r="F59" s="37">
        <f>F60+F63</f>
        <v>0</v>
      </c>
      <c r="G59" s="6"/>
    </row>
    <row r="60" spans="1:7" ht="32.1" hidden="1" customHeight="1" x14ac:dyDescent="0.2">
      <c r="A60" s="88" t="s">
        <v>47</v>
      </c>
      <c r="B60" s="33">
        <v>1</v>
      </c>
      <c r="C60" s="34">
        <v>7</v>
      </c>
      <c r="D60" s="35" t="s">
        <v>48</v>
      </c>
      <c r="E60" s="36"/>
      <c r="F60" s="37">
        <f>F61</f>
        <v>0</v>
      </c>
      <c r="G60" s="6"/>
    </row>
    <row r="61" spans="1:7" ht="32.1" hidden="1" customHeight="1" x14ac:dyDescent="0.2">
      <c r="A61" s="88" t="s">
        <v>28</v>
      </c>
      <c r="B61" s="33">
        <v>1</v>
      </c>
      <c r="C61" s="34">
        <v>7</v>
      </c>
      <c r="D61" s="35" t="s">
        <v>48</v>
      </c>
      <c r="E61" s="36">
        <v>200</v>
      </c>
      <c r="F61" s="37">
        <f>F62</f>
        <v>0</v>
      </c>
      <c r="G61" s="6"/>
    </row>
    <row r="62" spans="1:7" ht="32.1" hidden="1" customHeight="1" x14ac:dyDescent="0.2">
      <c r="A62" s="85" t="s">
        <v>29</v>
      </c>
      <c r="B62" s="33">
        <v>1</v>
      </c>
      <c r="C62" s="34">
        <v>7</v>
      </c>
      <c r="D62" s="35" t="s">
        <v>48</v>
      </c>
      <c r="E62" s="46">
        <v>240</v>
      </c>
      <c r="F62" s="37"/>
      <c r="G62" s="6"/>
    </row>
    <row r="63" spans="1:7" hidden="1" x14ac:dyDescent="0.2">
      <c r="A63" s="88" t="s">
        <v>49</v>
      </c>
      <c r="B63" s="33">
        <v>1</v>
      </c>
      <c r="C63" s="34">
        <v>7</v>
      </c>
      <c r="D63" s="35" t="s">
        <v>50</v>
      </c>
      <c r="E63" s="36"/>
      <c r="F63" s="37">
        <f>F64</f>
        <v>0</v>
      </c>
      <c r="G63" s="6"/>
    </row>
    <row r="64" spans="1:7" ht="32.1" hidden="1" customHeight="1" x14ac:dyDescent="0.2">
      <c r="A64" s="88" t="s">
        <v>28</v>
      </c>
      <c r="B64" s="33">
        <v>1</v>
      </c>
      <c r="C64" s="34">
        <v>7</v>
      </c>
      <c r="D64" s="35" t="s">
        <v>50</v>
      </c>
      <c r="E64" s="36">
        <v>200</v>
      </c>
      <c r="F64" s="37">
        <f>F65</f>
        <v>0</v>
      </c>
      <c r="G64" s="6"/>
    </row>
    <row r="65" spans="1:7" ht="32.1" hidden="1" customHeight="1" x14ac:dyDescent="0.2">
      <c r="A65" s="85" t="s">
        <v>29</v>
      </c>
      <c r="B65" s="33">
        <v>1</v>
      </c>
      <c r="C65" s="34">
        <v>7</v>
      </c>
      <c r="D65" s="35" t="s">
        <v>50</v>
      </c>
      <c r="E65" s="46">
        <v>240</v>
      </c>
      <c r="F65" s="37">
        <v>0</v>
      </c>
      <c r="G65" s="6"/>
    </row>
    <row r="66" spans="1:7" ht="15.95" customHeight="1" x14ac:dyDescent="0.2">
      <c r="A66" s="89" t="s">
        <v>51</v>
      </c>
      <c r="B66" s="38">
        <v>1</v>
      </c>
      <c r="C66" s="39">
        <v>11</v>
      </c>
      <c r="D66" s="40" t="s">
        <v>14</v>
      </c>
      <c r="E66" s="41" t="s">
        <v>14</v>
      </c>
      <c r="F66" s="42">
        <f>F67</f>
        <v>16.2</v>
      </c>
      <c r="G66" s="6"/>
    </row>
    <row r="67" spans="1:7" ht="15.95" customHeight="1" x14ac:dyDescent="0.2">
      <c r="A67" s="88" t="s">
        <v>16</v>
      </c>
      <c r="B67" s="33">
        <v>1</v>
      </c>
      <c r="C67" s="34">
        <v>11</v>
      </c>
      <c r="D67" s="35" t="s">
        <v>17</v>
      </c>
      <c r="E67" s="36" t="s">
        <v>14</v>
      </c>
      <c r="F67" s="37">
        <f>F68</f>
        <v>16.2</v>
      </c>
      <c r="G67" s="6"/>
    </row>
    <row r="68" spans="1:7" ht="15.95" customHeight="1" x14ac:dyDescent="0.2">
      <c r="A68" s="88" t="s">
        <v>52</v>
      </c>
      <c r="B68" s="33">
        <v>1</v>
      </c>
      <c r="C68" s="34">
        <v>11</v>
      </c>
      <c r="D68" s="35" t="s">
        <v>53</v>
      </c>
      <c r="E68" s="36" t="s">
        <v>14</v>
      </c>
      <c r="F68" s="37">
        <f>F69</f>
        <v>16.2</v>
      </c>
      <c r="G68" s="6"/>
    </row>
    <row r="69" spans="1:7" ht="15.95" customHeight="1" x14ac:dyDescent="0.2">
      <c r="A69" s="88" t="s">
        <v>30</v>
      </c>
      <c r="B69" s="33">
        <v>1</v>
      </c>
      <c r="C69" s="34">
        <v>11</v>
      </c>
      <c r="D69" s="35" t="s">
        <v>53</v>
      </c>
      <c r="E69" s="36">
        <v>800</v>
      </c>
      <c r="F69" s="37">
        <f>F70</f>
        <v>16.2</v>
      </c>
      <c r="G69" s="6"/>
    </row>
    <row r="70" spans="1:7" ht="15.95" customHeight="1" x14ac:dyDescent="0.2">
      <c r="A70" s="86" t="s">
        <v>54</v>
      </c>
      <c r="B70" s="43">
        <v>1</v>
      </c>
      <c r="C70" s="44">
        <v>11</v>
      </c>
      <c r="D70" s="45" t="s">
        <v>53</v>
      </c>
      <c r="E70" s="46">
        <v>870</v>
      </c>
      <c r="F70" s="47">
        <v>16.2</v>
      </c>
      <c r="G70" s="6"/>
    </row>
    <row r="71" spans="1:7" ht="15.95" customHeight="1" x14ac:dyDescent="0.2">
      <c r="A71" s="91" t="s">
        <v>55</v>
      </c>
      <c r="B71" s="53">
        <v>1</v>
      </c>
      <c r="C71" s="54">
        <v>13</v>
      </c>
      <c r="D71" s="55" t="s">
        <v>14</v>
      </c>
      <c r="E71" s="56" t="s">
        <v>14</v>
      </c>
      <c r="F71" s="57">
        <f>F72</f>
        <v>473</v>
      </c>
      <c r="G71" s="6"/>
    </row>
    <row r="72" spans="1:7" ht="15.95" customHeight="1" x14ac:dyDescent="0.2">
      <c r="A72" s="88" t="s">
        <v>16</v>
      </c>
      <c r="B72" s="33">
        <v>1</v>
      </c>
      <c r="C72" s="34">
        <v>13</v>
      </c>
      <c r="D72" s="35" t="s">
        <v>17</v>
      </c>
      <c r="E72" s="36" t="s">
        <v>14</v>
      </c>
      <c r="F72" s="37">
        <f>F73+F78</f>
        <v>473</v>
      </c>
      <c r="G72" s="6"/>
    </row>
    <row r="73" spans="1:7" ht="32.1" customHeight="1" x14ac:dyDescent="0.2">
      <c r="A73" s="88" t="s">
        <v>56</v>
      </c>
      <c r="B73" s="33">
        <v>1</v>
      </c>
      <c r="C73" s="34">
        <v>13</v>
      </c>
      <c r="D73" s="35" t="s">
        <v>57</v>
      </c>
      <c r="E73" s="36" t="s">
        <v>14</v>
      </c>
      <c r="F73" s="37">
        <f>F74+F76</f>
        <v>250.1</v>
      </c>
      <c r="G73" s="6"/>
    </row>
    <row r="74" spans="1:7" ht="32.1" customHeight="1" x14ac:dyDescent="0.2">
      <c r="A74" s="88" t="s">
        <v>28</v>
      </c>
      <c r="B74" s="33">
        <v>1</v>
      </c>
      <c r="C74" s="34">
        <v>13</v>
      </c>
      <c r="D74" s="35" t="s">
        <v>57</v>
      </c>
      <c r="E74" s="36">
        <v>200</v>
      </c>
      <c r="F74" s="37">
        <f>F75</f>
        <v>250.1</v>
      </c>
      <c r="G74" s="6"/>
    </row>
    <row r="75" spans="1:7" ht="32.1" customHeight="1" x14ac:dyDescent="0.2">
      <c r="A75" s="85" t="s">
        <v>29</v>
      </c>
      <c r="B75" s="44">
        <v>1</v>
      </c>
      <c r="C75" s="44">
        <v>13</v>
      </c>
      <c r="D75" s="58" t="s">
        <v>57</v>
      </c>
      <c r="E75" s="46">
        <v>240</v>
      </c>
      <c r="F75" s="47">
        <v>250.1</v>
      </c>
      <c r="G75" s="6"/>
    </row>
    <row r="76" spans="1:7" ht="15.95" hidden="1" customHeight="1" x14ac:dyDescent="0.2">
      <c r="A76" s="88" t="s">
        <v>30</v>
      </c>
      <c r="B76" s="33">
        <v>1</v>
      </c>
      <c r="C76" s="34">
        <v>13</v>
      </c>
      <c r="D76" s="35" t="s">
        <v>57</v>
      </c>
      <c r="E76" s="46">
        <v>800</v>
      </c>
      <c r="F76" s="47">
        <f>F77</f>
        <v>0</v>
      </c>
      <c r="G76" s="6"/>
    </row>
    <row r="77" spans="1:7" ht="15.95" hidden="1" customHeight="1" x14ac:dyDescent="0.2">
      <c r="A77" s="85" t="s">
        <v>31</v>
      </c>
      <c r="B77" s="44">
        <v>1</v>
      </c>
      <c r="C77" s="44">
        <v>13</v>
      </c>
      <c r="D77" s="58" t="s">
        <v>57</v>
      </c>
      <c r="E77" s="46">
        <v>850</v>
      </c>
      <c r="F77" s="47"/>
      <c r="G77" s="6"/>
    </row>
    <row r="78" spans="1:7" s="108" customFormat="1" ht="15.95" customHeight="1" x14ac:dyDescent="0.2">
      <c r="A78" s="114" t="s">
        <v>58</v>
      </c>
      <c r="B78" s="111">
        <v>1</v>
      </c>
      <c r="C78" s="111">
        <v>13</v>
      </c>
      <c r="D78" s="115" t="s">
        <v>59</v>
      </c>
      <c r="E78" s="112"/>
      <c r="F78" s="116">
        <f>F85+F90+F81+F87</f>
        <v>222.9</v>
      </c>
      <c r="G78" s="107"/>
    </row>
    <row r="79" spans="1:7" s="108" customFormat="1" ht="27" customHeight="1" x14ac:dyDescent="0.2">
      <c r="A79" s="117" t="s">
        <v>20</v>
      </c>
      <c r="B79" s="111">
        <v>1</v>
      </c>
      <c r="C79" s="111">
        <v>13</v>
      </c>
      <c r="D79" s="115" t="s">
        <v>59</v>
      </c>
      <c r="E79" s="118">
        <v>100</v>
      </c>
      <c r="F79" s="119">
        <v>20</v>
      </c>
      <c r="G79" s="107"/>
    </row>
    <row r="80" spans="1:7" s="108" customFormat="1" ht="18.75" customHeight="1" x14ac:dyDescent="0.2">
      <c r="A80" s="117" t="s">
        <v>21</v>
      </c>
      <c r="B80" s="111">
        <v>1</v>
      </c>
      <c r="C80" s="111">
        <v>13</v>
      </c>
      <c r="D80" s="115" t="s">
        <v>59</v>
      </c>
      <c r="E80" s="118">
        <v>120</v>
      </c>
      <c r="F80" s="119">
        <v>20</v>
      </c>
      <c r="G80" s="107"/>
    </row>
    <row r="81" spans="1:7" s="108" customFormat="1" ht="26.25" customHeight="1" x14ac:dyDescent="0.2">
      <c r="A81" s="117" t="s">
        <v>245</v>
      </c>
      <c r="B81" s="111">
        <v>1</v>
      </c>
      <c r="C81" s="111">
        <v>13</v>
      </c>
      <c r="D81" s="115" t="s">
        <v>59</v>
      </c>
      <c r="E81" s="118">
        <v>122</v>
      </c>
      <c r="F81" s="119">
        <v>20</v>
      </c>
      <c r="G81" s="107"/>
    </row>
    <row r="82" spans="1:7" ht="32.1" hidden="1" customHeight="1" x14ac:dyDescent="0.2">
      <c r="A82" s="85" t="s">
        <v>28</v>
      </c>
      <c r="B82" s="44">
        <v>1</v>
      </c>
      <c r="C82" s="44">
        <v>13</v>
      </c>
      <c r="D82" s="58" t="s">
        <v>59</v>
      </c>
      <c r="E82" s="46">
        <v>200</v>
      </c>
      <c r="F82" s="47">
        <v>0</v>
      </c>
      <c r="G82" s="6"/>
    </row>
    <row r="83" spans="1:7" ht="32.1" hidden="1" customHeight="1" x14ac:dyDescent="0.2">
      <c r="A83" s="85" t="s">
        <v>29</v>
      </c>
      <c r="B83" s="44">
        <v>1</v>
      </c>
      <c r="C83" s="44">
        <v>13</v>
      </c>
      <c r="D83" s="58" t="s">
        <v>59</v>
      </c>
      <c r="E83" s="46">
        <v>240</v>
      </c>
      <c r="F83" s="47">
        <v>0</v>
      </c>
      <c r="G83" s="6"/>
    </row>
    <row r="84" spans="1:7" s="108" customFormat="1" ht="21" customHeight="1" x14ac:dyDescent="0.2">
      <c r="A84" s="120" t="s">
        <v>212</v>
      </c>
      <c r="B84" s="111">
        <v>1</v>
      </c>
      <c r="C84" s="111">
        <v>13</v>
      </c>
      <c r="D84" s="115" t="s">
        <v>59</v>
      </c>
      <c r="E84" s="112">
        <v>200</v>
      </c>
      <c r="F84" s="116">
        <v>197.9</v>
      </c>
      <c r="G84" s="107"/>
    </row>
    <row r="85" spans="1:7" ht="21" customHeight="1" x14ac:dyDescent="0.2">
      <c r="A85" s="121" t="s">
        <v>29</v>
      </c>
      <c r="B85" s="44">
        <v>1</v>
      </c>
      <c r="C85" s="44">
        <v>13</v>
      </c>
      <c r="D85" s="58" t="s">
        <v>59</v>
      </c>
      <c r="E85" s="46">
        <v>240</v>
      </c>
      <c r="F85" s="47">
        <v>197.9</v>
      </c>
      <c r="G85" s="6"/>
    </row>
    <row r="86" spans="1:7" s="127" customFormat="1" ht="27" customHeight="1" x14ac:dyDescent="0.2">
      <c r="A86" s="122" t="s">
        <v>246</v>
      </c>
      <c r="B86" s="123">
        <v>1</v>
      </c>
      <c r="C86" s="123">
        <v>13</v>
      </c>
      <c r="D86" s="124" t="s">
        <v>59</v>
      </c>
      <c r="E86" s="125">
        <v>300</v>
      </c>
      <c r="F86" s="128">
        <v>3</v>
      </c>
      <c r="G86" s="126"/>
    </row>
    <row r="87" spans="1:7" s="127" customFormat="1" ht="20.25" customHeight="1" x14ac:dyDescent="0.2">
      <c r="A87" s="122" t="s">
        <v>247</v>
      </c>
      <c r="B87" s="123">
        <v>1</v>
      </c>
      <c r="C87" s="123">
        <v>13</v>
      </c>
      <c r="D87" s="124" t="s">
        <v>59</v>
      </c>
      <c r="E87" s="125">
        <v>360</v>
      </c>
      <c r="F87" s="128">
        <v>3</v>
      </c>
      <c r="G87" s="126"/>
    </row>
    <row r="88" spans="1:7" ht="27" customHeight="1" x14ac:dyDescent="0.2">
      <c r="A88" s="85" t="s">
        <v>30</v>
      </c>
      <c r="B88" s="44">
        <v>1</v>
      </c>
      <c r="C88" s="44">
        <v>13</v>
      </c>
      <c r="D88" s="58" t="s">
        <v>59</v>
      </c>
      <c r="E88" s="46">
        <v>800</v>
      </c>
      <c r="F88" s="47">
        <f>F89+F90</f>
        <v>2</v>
      </c>
      <c r="G88" s="6"/>
    </row>
    <row r="89" spans="1:7" ht="20.25" hidden="1" customHeight="1" x14ac:dyDescent="0.2">
      <c r="A89" s="85" t="s">
        <v>60</v>
      </c>
      <c r="B89" s="44">
        <v>1</v>
      </c>
      <c r="C89" s="44">
        <v>13</v>
      </c>
      <c r="D89" s="58" t="s">
        <v>59</v>
      </c>
      <c r="E89" s="46">
        <v>830</v>
      </c>
      <c r="F89" s="47">
        <v>0</v>
      </c>
      <c r="G89" s="6"/>
    </row>
    <row r="90" spans="1:7" ht="15.95" customHeight="1" x14ac:dyDescent="0.2">
      <c r="A90" s="85" t="s">
        <v>31</v>
      </c>
      <c r="B90" s="44">
        <v>1</v>
      </c>
      <c r="C90" s="44">
        <v>13</v>
      </c>
      <c r="D90" s="58" t="s">
        <v>59</v>
      </c>
      <c r="E90" s="46">
        <v>850</v>
      </c>
      <c r="F90" s="47">
        <v>2</v>
      </c>
      <c r="G90" s="6"/>
    </row>
    <row r="91" spans="1:7" ht="15.95" customHeight="1" x14ac:dyDescent="0.2">
      <c r="A91" s="87" t="s">
        <v>61</v>
      </c>
      <c r="B91" s="28">
        <v>2</v>
      </c>
      <c r="C91" s="29">
        <v>3</v>
      </c>
      <c r="D91" s="30" t="s">
        <v>14</v>
      </c>
      <c r="E91" s="31" t="s">
        <v>14</v>
      </c>
      <c r="F91" s="32">
        <f>F92</f>
        <v>80.899999999999991</v>
      </c>
      <c r="G91" s="6"/>
    </row>
    <row r="92" spans="1:7" ht="15.95" customHeight="1" x14ac:dyDescent="0.2">
      <c r="A92" s="88" t="s">
        <v>23</v>
      </c>
      <c r="B92" s="33">
        <v>2</v>
      </c>
      <c r="C92" s="34">
        <v>3</v>
      </c>
      <c r="D92" s="35" t="s">
        <v>17</v>
      </c>
      <c r="E92" s="36" t="s">
        <v>14</v>
      </c>
      <c r="F92" s="37">
        <f>F93</f>
        <v>80.899999999999991</v>
      </c>
      <c r="G92" s="6"/>
    </row>
    <row r="93" spans="1:7" s="9" customFormat="1" ht="32.1" customHeight="1" x14ac:dyDescent="0.25">
      <c r="A93" s="92" t="s">
        <v>62</v>
      </c>
      <c r="B93" s="33">
        <v>2</v>
      </c>
      <c r="C93" s="34">
        <v>3</v>
      </c>
      <c r="D93" s="60" t="s">
        <v>63</v>
      </c>
      <c r="E93" s="61" t="s">
        <v>14</v>
      </c>
      <c r="F93" s="62">
        <f>F94+F96</f>
        <v>80.899999999999991</v>
      </c>
      <c r="G93" s="8"/>
    </row>
    <row r="94" spans="1:7" ht="44.25" customHeight="1" x14ac:dyDescent="0.2">
      <c r="A94" s="88" t="s">
        <v>20</v>
      </c>
      <c r="B94" s="33">
        <v>2</v>
      </c>
      <c r="C94" s="34">
        <v>3</v>
      </c>
      <c r="D94" s="35" t="s">
        <v>63</v>
      </c>
      <c r="E94" s="36">
        <v>100</v>
      </c>
      <c r="F94" s="37">
        <f>F95</f>
        <v>78.599999999999994</v>
      </c>
      <c r="G94" s="6"/>
    </row>
    <row r="95" spans="1:7" ht="25.5" customHeight="1" x14ac:dyDescent="0.2">
      <c r="A95" s="88" t="s">
        <v>64</v>
      </c>
      <c r="B95" s="33">
        <v>2</v>
      </c>
      <c r="C95" s="34">
        <v>3</v>
      </c>
      <c r="D95" s="35" t="s">
        <v>63</v>
      </c>
      <c r="E95" s="36">
        <v>120</v>
      </c>
      <c r="F95" s="37">
        <v>78.599999999999994</v>
      </c>
      <c r="G95" s="6"/>
    </row>
    <row r="96" spans="1:7" ht="24" customHeight="1" x14ac:dyDescent="0.2">
      <c r="A96" s="88" t="s">
        <v>28</v>
      </c>
      <c r="B96" s="33">
        <v>2</v>
      </c>
      <c r="C96" s="34">
        <v>3</v>
      </c>
      <c r="D96" s="35" t="s">
        <v>65</v>
      </c>
      <c r="E96" s="36">
        <v>200</v>
      </c>
      <c r="F96" s="37">
        <f>F97</f>
        <v>2.2999999999999998</v>
      </c>
      <c r="G96" s="6"/>
    </row>
    <row r="97" spans="1:7" ht="32.1" customHeight="1" x14ac:dyDescent="0.2">
      <c r="A97" s="88" t="s">
        <v>29</v>
      </c>
      <c r="B97" s="33">
        <v>2</v>
      </c>
      <c r="C97" s="34">
        <v>3</v>
      </c>
      <c r="D97" s="35" t="s">
        <v>65</v>
      </c>
      <c r="E97" s="36">
        <v>240</v>
      </c>
      <c r="F97" s="37">
        <v>2.2999999999999998</v>
      </c>
      <c r="G97" s="6"/>
    </row>
    <row r="98" spans="1:7" ht="32.1" hidden="1" customHeight="1" x14ac:dyDescent="0.2">
      <c r="A98" s="87" t="s">
        <v>66</v>
      </c>
      <c r="B98" s="28">
        <v>3</v>
      </c>
      <c r="C98" s="34"/>
      <c r="D98" s="35"/>
      <c r="E98" s="36"/>
      <c r="F98" s="37">
        <f>F99</f>
        <v>0</v>
      </c>
      <c r="G98" s="6"/>
    </row>
    <row r="99" spans="1:7" ht="32.1" hidden="1" customHeight="1" x14ac:dyDescent="0.2">
      <c r="A99" s="87" t="s">
        <v>67</v>
      </c>
      <c r="B99" s="28">
        <v>3</v>
      </c>
      <c r="C99" s="29">
        <v>9</v>
      </c>
      <c r="D99" s="30" t="s">
        <v>14</v>
      </c>
      <c r="E99" s="31" t="s">
        <v>14</v>
      </c>
      <c r="F99" s="32">
        <f>F100+F110</f>
        <v>0</v>
      </c>
      <c r="G99" s="6"/>
    </row>
    <row r="100" spans="1:7" ht="33.75" hidden="1" x14ac:dyDescent="0.2">
      <c r="A100" s="88" t="s">
        <v>68</v>
      </c>
      <c r="B100" s="33">
        <v>3</v>
      </c>
      <c r="C100" s="34">
        <v>9</v>
      </c>
      <c r="D100" s="35" t="s">
        <v>69</v>
      </c>
      <c r="E100" s="36" t="s">
        <v>14</v>
      </c>
      <c r="F100" s="37">
        <f>F101+F104+F107</f>
        <v>0</v>
      </c>
      <c r="G100" s="6"/>
    </row>
    <row r="101" spans="1:7" ht="57" hidden="1" customHeight="1" x14ac:dyDescent="0.2">
      <c r="A101" s="88" t="s">
        <v>70</v>
      </c>
      <c r="B101" s="33">
        <v>3</v>
      </c>
      <c r="C101" s="34">
        <v>9</v>
      </c>
      <c r="D101" s="45" t="s">
        <v>71</v>
      </c>
      <c r="E101" s="36" t="s">
        <v>14</v>
      </c>
      <c r="F101" s="37">
        <f>F102</f>
        <v>0</v>
      </c>
      <c r="G101" s="6"/>
    </row>
    <row r="102" spans="1:7" ht="32.1" hidden="1" customHeight="1" x14ac:dyDescent="0.2">
      <c r="A102" s="88" t="s">
        <v>28</v>
      </c>
      <c r="B102" s="43">
        <v>3</v>
      </c>
      <c r="C102" s="44">
        <v>9</v>
      </c>
      <c r="D102" s="45" t="s">
        <v>71</v>
      </c>
      <c r="E102" s="46">
        <v>200</v>
      </c>
      <c r="F102" s="47">
        <f>F103</f>
        <v>0</v>
      </c>
      <c r="G102" s="6"/>
    </row>
    <row r="103" spans="1:7" ht="32.1" hidden="1" customHeight="1" x14ac:dyDescent="0.2">
      <c r="A103" s="86" t="s">
        <v>29</v>
      </c>
      <c r="B103" s="43">
        <v>3</v>
      </c>
      <c r="C103" s="44">
        <v>9</v>
      </c>
      <c r="D103" s="45" t="s">
        <v>71</v>
      </c>
      <c r="E103" s="46">
        <v>240</v>
      </c>
      <c r="F103" s="47"/>
      <c r="G103" s="6"/>
    </row>
    <row r="104" spans="1:7" ht="32.1" hidden="1" customHeight="1" x14ac:dyDescent="0.2">
      <c r="A104" s="88" t="s">
        <v>72</v>
      </c>
      <c r="B104" s="33">
        <v>3</v>
      </c>
      <c r="C104" s="34">
        <v>9</v>
      </c>
      <c r="D104" s="35" t="s">
        <v>73</v>
      </c>
      <c r="E104" s="36"/>
      <c r="F104" s="37">
        <f>F105</f>
        <v>0</v>
      </c>
      <c r="G104" s="6"/>
    </row>
    <row r="105" spans="1:7" ht="32.1" hidden="1" customHeight="1" x14ac:dyDescent="0.2">
      <c r="A105" s="88" t="s">
        <v>28</v>
      </c>
      <c r="B105" s="33">
        <v>3</v>
      </c>
      <c r="C105" s="34">
        <v>9</v>
      </c>
      <c r="D105" s="35" t="s">
        <v>73</v>
      </c>
      <c r="E105" s="36">
        <v>200</v>
      </c>
      <c r="F105" s="37">
        <f>F106</f>
        <v>0</v>
      </c>
      <c r="G105" s="6"/>
    </row>
    <row r="106" spans="1:7" ht="32.1" hidden="1" customHeight="1" x14ac:dyDescent="0.2">
      <c r="A106" s="86" t="s">
        <v>29</v>
      </c>
      <c r="B106" s="33">
        <v>3</v>
      </c>
      <c r="C106" s="34">
        <v>9</v>
      </c>
      <c r="D106" s="35" t="s">
        <v>73</v>
      </c>
      <c r="E106" s="36">
        <v>240</v>
      </c>
      <c r="F106" s="37"/>
      <c r="G106" s="6"/>
    </row>
    <row r="107" spans="1:7" ht="32.1" hidden="1" customHeight="1" x14ac:dyDescent="0.2">
      <c r="A107" s="88" t="s">
        <v>74</v>
      </c>
      <c r="B107" s="33">
        <v>3</v>
      </c>
      <c r="C107" s="34">
        <v>9</v>
      </c>
      <c r="D107" s="35" t="s">
        <v>75</v>
      </c>
      <c r="E107" s="36"/>
      <c r="F107" s="37">
        <f>F108</f>
        <v>0</v>
      </c>
      <c r="G107" s="6"/>
    </row>
    <row r="108" spans="1:7" ht="32.1" hidden="1" customHeight="1" x14ac:dyDescent="0.2">
      <c r="A108" s="88" t="s">
        <v>28</v>
      </c>
      <c r="B108" s="33">
        <v>3</v>
      </c>
      <c r="C108" s="34">
        <v>9</v>
      </c>
      <c r="D108" s="35" t="s">
        <v>75</v>
      </c>
      <c r="E108" s="36">
        <v>200</v>
      </c>
      <c r="F108" s="37">
        <f>F109</f>
        <v>0</v>
      </c>
      <c r="G108" s="6"/>
    </row>
    <row r="109" spans="1:7" ht="32.1" hidden="1" customHeight="1" x14ac:dyDescent="0.2">
      <c r="A109" s="86" t="s">
        <v>29</v>
      </c>
      <c r="B109" s="33">
        <v>3</v>
      </c>
      <c r="C109" s="34">
        <v>9</v>
      </c>
      <c r="D109" s="35" t="s">
        <v>75</v>
      </c>
      <c r="E109" s="36">
        <v>240</v>
      </c>
      <c r="F109" s="37"/>
      <c r="G109" s="6"/>
    </row>
    <row r="110" spans="1:7" ht="15.95" hidden="1" customHeight="1" x14ac:dyDescent="0.2">
      <c r="A110" s="86" t="s">
        <v>16</v>
      </c>
      <c r="B110" s="33">
        <v>3</v>
      </c>
      <c r="C110" s="34">
        <v>9</v>
      </c>
      <c r="D110" s="35" t="s">
        <v>17</v>
      </c>
      <c r="E110" s="36"/>
      <c r="F110" s="37">
        <f>F111+F114+F117</f>
        <v>0</v>
      </c>
      <c r="G110" s="6"/>
    </row>
    <row r="111" spans="1:7" ht="48" hidden="1" customHeight="1" x14ac:dyDescent="0.2">
      <c r="A111" s="88" t="s">
        <v>76</v>
      </c>
      <c r="B111" s="33">
        <v>3</v>
      </c>
      <c r="C111" s="34">
        <v>9</v>
      </c>
      <c r="D111" s="35" t="s">
        <v>77</v>
      </c>
      <c r="E111" s="36"/>
      <c r="F111" s="37">
        <f>F112</f>
        <v>0</v>
      </c>
      <c r="G111" s="6"/>
    </row>
    <row r="112" spans="1:7" ht="32.1" hidden="1" customHeight="1" x14ac:dyDescent="0.2">
      <c r="A112" s="88" t="s">
        <v>28</v>
      </c>
      <c r="B112" s="33">
        <v>3</v>
      </c>
      <c r="C112" s="34">
        <v>9</v>
      </c>
      <c r="D112" s="35" t="s">
        <v>77</v>
      </c>
      <c r="E112" s="36">
        <v>200</v>
      </c>
      <c r="F112" s="37">
        <f>F113</f>
        <v>0</v>
      </c>
      <c r="G112" s="6"/>
    </row>
    <row r="113" spans="1:7" ht="32.1" hidden="1" customHeight="1" x14ac:dyDescent="0.2">
      <c r="A113" s="86" t="s">
        <v>29</v>
      </c>
      <c r="B113" s="33">
        <v>3</v>
      </c>
      <c r="C113" s="34">
        <v>9</v>
      </c>
      <c r="D113" s="35" t="s">
        <v>77</v>
      </c>
      <c r="E113" s="36">
        <v>240</v>
      </c>
      <c r="F113" s="37"/>
      <c r="G113" s="6"/>
    </row>
    <row r="114" spans="1:7" ht="32.1" hidden="1" customHeight="1" x14ac:dyDescent="0.2">
      <c r="A114" s="88" t="s">
        <v>78</v>
      </c>
      <c r="B114" s="33">
        <v>3</v>
      </c>
      <c r="C114" s="34">
        <v>9</v>
      </c>
      <c r="D114" s="35" t="s">
        <v>79</v>
      </c>
      <c r="E114" s="36"/>
      <c r="F114" s="37">
        <f>F115</f>
        <v>0</v>
      </c>
      <c r="G114" s="6"/>
    </row>
    <row r="115" spans="1:7" ht="32.1" hidden="1" customHeight="1" x14ac:dyDescent="0.2">
      <c r="A115" s="88" t="s">
        <v>28</v>
      </c>
      <c r="B115" s="33">
        <v>3</v>
      </c>
      <c r="C115" s="34">
        <v>9</v>
      </c>
      <c r="D115" s="35" t="s">
        <v>79</v>
      </c>
      <c r="E115" s="36">
        <v>200</v>
      </c>
      <c r="F115" s="37">
        <f>F116</f>
        <v>0</v>
      </c>
      <c r="G115" s="6"/>
    </row>
    <row r="116" spans="1:7" ht="32.1" hidden="1" customHeight="1" x14ac:dyDescent="0.2">
      <c r="A116" s="86" t="s">
        <v>29</v>
      </c>
      <c r="B116" s="33">
        <v>3</v>
      </c>
      <c r="C116" s="34">
        <v>9</v>
      </c>
      <c r="D116" s="35" t="s">
        <v>79</v>
      </c>
      <c r="E116" s="36">
        <v>240</v>
      </c>
      <c r="F116" s="37"/>
      <c r="G116" s="6"/>
    </row>
    <row r="117" spans="1:7" ht="32.1" hidden="1" customHeight="1" x14ac:dyDescent="0.2">
      <c r="A117" s="88" t="s">
        <v>80</v>
      </c>
      <c r="B117" s="33">
        <v>3</v>
      </c>
      <c r="C117" s="34">
        <v>9</v>
      </c>
      <c r="D117" s="35" t="s">
        <v>81</v>
      </c>
      <c r="E117" s="36"/>
      <c r="F117" s="37">
        <f>F118</f>
        <v>0</v>
      </c>
      <c r="G117" s="6"/>
    </row>
    <row r="118" spans="1:7" ht="32.1" hidden="1" customHeight="1" x14ac:dyDescent="0.2">
      <c r="A118" s="88" t="s">
        <v>28</v>
      </c>
      <c r="B118" s="33">
        <v>3</v>
      </c>
      <c r="C118" s="34">
        <v>9</v>
      </c>
      <c r="D118" s="35" t="s">
        <v>81</v>
      </c>
      <c r="E118" s="36">
        <v>200</v>
      </c>
      <c r="F118" s="37">
        <f>F119</f>
        <v>0</v>
      </c>
      <c r="G118" s="6"/>
    </row>
    <row r="119" spans="1:7" ht="32.1" hidden="1" customHeight="1" x14ac:dyDescent="0.2">
      <c r="A119" s="86" t="s">
        <v>29</v>
      </c>
      <c r="B119" s="33">
        <v>3</v>
      </c>
      <c r="C119" s="34">
        <v>9</v>
      </c>
      <c r="D119" s="35" t="s">
        <v>81</v>
      </c>
      <c r="E119" s="36">
        <v>240</v>
      </c>
      <c r="F119" s="37"/>
      <c r="G119" s="6"/>
    </row>
    <row r="120" spans="1:7" s="141" customFormat="1" ht="32.1" customHeight="1" x14ac:dyDescent="0.2">
      <c r="A120" s="135" t="s">
        <v>67</v>
      </c>
      <c r="B120" s="136">
        <v>3</v>
      </c>
      <c r="C120" s="137">
        <v>9</v>
      </c>
      <c r="D120" s="138" t="s">
        <v>14</v>
      </c>
      <c r="E120" s="139" t="s">
        <v>14</v>
      </c>
      <c r="F120" s="152">
        <f>F121+F131</f>
        <v>10</v>
      </c>
      <c r="G120" s="140"/>
    </row>
    <row r="121" spans="1:7" s="141" customFormat="1" ht="48" hidden="1" x14ac:dyDescent="0.2">
      <c r="A121" s="142" t="s">
        <v>248</v>
      </c>
      <c r="B121" s="143">
        <v>3</v>
      </c>
      <c r="C121" s="144">
        <v>9</v>
      </c>
      <c r="D121" s="145" t="s">
        <v>69</v>
      </c>
      <c r="E121" s="146" t="s">
        <v>14</v>
      </c>
      <c r="F121" s="153">
        <f>F122+F125+F128</f>
        <v>0</v>
      </c>
      <c r="G121" s="140"/>
    </row>
    <row r="122" spans="1:7" s="141" customFormat="1" ht="57" hidden="1" customHeight="1" x14ac:dyDescent="0.2">
      <c r="A122" s="142" t="s">
        <v>70</v>
      </c>
      <c r="B122" s="143">
        <v>3</v>
      </c>
      <c r="C122" s="144">
        <v>9</v>
      </c>
      <c r="D122" s="147" t="s">
        <v>71</v>
      </c>
      <c r="E122" s="146" t="s">
        <v>14</v>
      </c>
      <c r="F122" s="153">
        <f>F123</f>
        <v>0</v>
      </c>
      <c r="G122" s="140"/>
    </row>
    <row r="123" spans="1:7" s="141" customFormat="1" ht="32.1" hidden="1" customHeight="1" x14ac:dyDescent="0.2">
      <c r="A123" s="142" t="s">
        <v>249</v>
      </c>
      <c r="B123" s="148">
        <v>3</v>
      </c>
      <c r="C123" s="149">
        <v>9</v>
      </c>
      <c r="D123" s="147" t="s">
        <v>71</v>
      </c>
      <c r="E123" s="150">
        <v>200</v>
      </c>
      <c r="F123" s="154">
        <f>F124</f>
        <v>0</v>
      </c>
      <c r="G123" s="140"/>
    </row>
    <row r="124" spans="1:7" s="141" customFormat="1" ht="32.1" hidden="1" customHeight="1" x14ac:dyDescent="0.2">
      <c r="A124" s="151" t="s">
        <v>29</v>
      </c>
      <c r="B124" s="148">
        <v>3</v>
      </c>
      <c r="C124" s="149">
        <v>9</v>
      </c>
      <c r="D124" s="147" t="s">
        <v>71</v>
      </c>
      <c r="E124" s="150">
        <v>240</v>
      </c>
      <c r="F124" s="154">
        <v>0</v>
      </c>
      <c r="G124" s="140"/>
    </row>
    <row r="125" spans="1:7" s="141" customFormat="1" ht="32.1" hidden="1" customHeight="1" x14ac:dyDescent="0.2">
      <c r="A125" s="142" t="s">
        <v>72</v>
      </c>
      <c r="B125" s="143">
        <v>3</v>
      </c>
      <c r="C125" s="144">
        <v>9</v>
      </c>
      <c r="D125" s="145" t="s">
        <v>73</v>
      </c>
      <c r="E125" s="146"/>
      <c r="F125" s="153">
        <f>F126</f>
        <v>0</v>
      </c>
      <c r="G125" s="140"/>
    </row>
    <row r="126" spans="1:7" s="141" customFormat="1" ht="32.1" hidden="1" customHeight="1" x14ac:dyDescent="0.2">
      <c r="A126" s="142" t="s">
        <v>249</v>
      </c>
      <c r="B126" s="143">
        <v>3</v>
      </c>
      <c r="C126" s="144">
        <v>9</v>
      </c>
      <c r="D126" s="145" t="s">
        <v>73</v>
      </c>
      <c r="E126" s="146">
        <v>200</v>
      </c>
      <c r="F126" s="153">
        <f>F127</f>
        <v>0</v>
      </c>
      <c r="G126" s="140"/>
    </row>
    <row r="127" spans="1:7" s="141" customFormat="1" ht="32.1" hidden="1" customHeight="1" x14ac:dyDescent="0.2">
      <c r="A127" s="151" t="s">
        <v>29</v>
      </c>
      <c r="B127" s="143">
        <v>3</v>
      </c>
      <c r="C127" s="144">
        <v>9</v>
      </c>
      <c r="D127" s="145" t="s">
        <v>73</v>
      </c>
      <c r="E127" s="146">
        <v>240</v>
      </c>
      <c r="F127" s="153"/>
      <c r="G127" s="140"/>
    </row>
    <row r="128" spans="1:7" s="141" customFormat="1" ht="32.1" hidden="1" customHeight="1" x14ac:dyDescent="0.2">
      <c r="A128" s="142" t="s">
        <v>74</v>
      </c>
      <c r="B128" s="143">
        <v>3</v>
      </c>
      <c r="C128" s="144">
        <v>9</v>
      </c>
      <c r="D128" s="145" t="s">
        <v>75</v>
      </c>
      <c r="E128" s="146"/>
      <c r="F128" s="153">
        <f>F129</f>
        <v>0</v>
      </c>
      <c r="G128" s="140"/>
    </row>
    <row r="129" spans="1:7" s="141" customFormat="1" ht="32.1" hidden="1" customHeight="1" x14ac:dyDescent="0.2">
      <c r="A129" s="142" t="s">
        <v>249</v>
      </c>
      <c r="B129" s="143">
        <v>3</v>
      </c>
      <c r="C129" s="144">
        <v>9</v>
      </c>
      <c r="D129" s="145" t="s">
        <v>75</v>
      </c>
      <c r="E129" s="146">
        <v>200</v>
      </c>
      <c r="F129" s="153">
        <f>F130</f>
        <v>0</v>
      </c>
      <c r="G129" s="140"/>
    </row>
    <row r="130" spans="1:7" s="141" customFormat="1" ht="32.1" hidden="1" customHeight="1" x14ac:dyDescent="0.2">
      <c r="A130" s="151" t="s">
        <v>29</v>
      </c>
      <c r="B130" s="143">
        <v>3</v>
      </c>
      <c r="C130" s="144">
        <v>9</v>
      </c>
      <c r="D130" s="145" t="s">
        <v>75</v>
      </c>
      <c r="E130" s="146">
        <v>240</v>
      </c>
      <c r="F130" s="153">
        <v>0</v>
      </c>
      <c r="G130" s="140"/>
    </row>
    <row r="131" spans="1:7" s="141" customFormat="1" ht="15.95" customHeight="1" x14ac:dyDescent="0.2">
      <c r="A131" s="151" t="s">
        <v>16</v>
      </c>
      <c r="B131" s="143">
        <v>3</v>
      </c>
      <c r="C131" s="144">
        <v>9</v>
      </c>
      <c r="D131" s="145" t="s">
        <v>17</v>
      </c>
      <c r="E131" s="146"/>
      <c r="F131" s="153">
        <f>F132+F138</f>
        <v>10</v>
      </c>
      <c r="G131" s="140"/>
    </row>
    <row r="132" spans="1:7" s="127" customFormat="1" ht="48" customHeight="1" x14ac:dyDescent="0.2">
      <c r="A132" s="129" t="s">
        <v>76</v>
      </c>
      <c r="B132" s="130">
        <v>3</v>
      </c>
      <c r="C132" s="131">
        <v>9</v>
      </c>
      <c r="D132" s="132" t="s">
        <v>77</v>
      </c>
      <c r="E132" s="133"/>
      <c r="F132" s="155">
        <f>F133</f>
        <v>10</v>
      </c>
      <c r="G132" s="126"/>
    </row>
    <row r="133" spans="1:7" s="127" customFormat="1" ht="32.1" customHeight="1" x14ac:dyDescent="0.2">
      <c r="A133" s="129" t="s">
        <v>249</v>
      </c>
      <c r="B133" s="130">
        <v>3</v>
      </c>
      <c r="C133" s="131">
        <v>9</v>
      </c>
      <c r="D133" s="132" t="s">
        <v>77</v>
      </c>
      <c r="E133" s="133">
        <v>200</v>
      </c>
      <c r="F133" s="155">
        <f>F134</f>
        <v>10</v>
      </c>
      <c r="G133" s="126"/>
    </row>
    <row r="134" spans="1:7" s="127" customFormat="1" ht="32.1" customHeight="1" x14ac:dyDescent="0.2">
      <c r="A134" s="134" t="s">
        <v>29</v>
      </c>
      <c r="B134" s="130">
        <v>3</v>
      </c>
      <c r="C134" s="131">
        <v>9</v>
      </c>
      <c r="D134" s="132" t="s">
        <v>77</v>
      </c>
      <c r="E134" s="133">
        <v>240</v>
      </c>
      <c r="F134" s="155">
        <v>10</v>
      </c>
      <c r="G134" s="126"/>
    </row>
    <row r="135" spans="1:7" ht="15.95" customHeight="1" x14ac:dyDescent="0.2">
      <c r="A135" s="89" t="s">
        <v>82</v>
      </c>
      <c r="B135" s="38">
        <v>4</v>
      </c>
      <c r="C135" s="34"/>
      <c r="D135" s="35"/>
      <c r="E135" s="36"/>
      <c r="F135" s="37">
        <f>F136+F150+F227+F212</f>
        <v>2055</v>
      </c>
      <c r="G135" s="6"/>
    </row>
    <row r="136" spans="1:7" ht="15.95" hidden="1" customHeight="1" x14ac:dyDescent="0.2">
      <c r="A136" s="93" t="s">
        <v>83</v>
      </c>
      <c r="B136" s="63">
        <v>4</v>
      </c>
      <c r="C136" s="64">
        <v>6</v>
      </c>
      <c r="D136" s="65" t="s">
        <v>14</v>
      </c>
      <c r="E136" s="66" t="s">
        <v>14</v>
      </c>
      <c r="F136" s="67">
        <f>F137</f>
        <v>0</v>
      </c>
      <c r="G136" s="6"/>
    </row>
    <row r="137" spans="1:7" ht="15.95" hidden="1" customHeight="1" x14ac:dyDescent="0.2">
      <c r="A137" s="94" t="s">
        <v>16</v>
      </c>
      <c r="B137" s="68">
        <v>4</v>
      </c>
      <c r="C137" s="69">
        <v>6</v>
      </c>
      <c r="D137" s="70" t="s">
        <v>17</v>
      </c>
      <c r="E137" s="71"/>
      <c r="F137" s="72">
        <f>F138+F143</f>
        <v>0</v>
      </c>
      <c r="G137" s="6"/>
    </row>
    <row r="138" spans="1:7" ht="15.95" hidden="1" customHeight="1" x14ac:dyDescent="0.2">
      <c r="A138" s="94" t="s">
        <v>84</v>
      </c>
      <c r="B138" s="68">
        <v>4</v>
      </c>
      <c r="C138" s="69">
        <v>6</v>
      </c>
      <c r="D138" s="70" t="s">
        <v>85</v>
      </c>
      <c r="E138" s="71"/>
      <c r="F138" s="72">
        <f>F139+F141</f>
        <v>0</v>
      </c>
      <c r="G138" s="6"/>
    </row>
    <row r="139" spans="1:7" ht="32.1" hidden="1" customHeight="1" x14ac:dyDescent="0.2">
      <c r="A139" s="88" t="s">
        <v>28</v>
      </c>
      <c r="B139" s="68">
        <v>4</v>
      </c>
      <c r="C139" s="69">
        <v>6</v>
      </c>
      <c r="D139" s="70" t="s">
        <v>85</v>
      </c>
      <c r="E139" s="73">
        <v>200</v>
      </c>
      <c r="F139" s="72">
        <f>F140</f>
        <v>0</v>
      </c>
      <c r="G139" s="6"/>
    </row>
    <row r="140" spans="1:7" ht="32.1" hidden="1" customHeight="1" x14ac:dyDescent="0.2">
      <c r="A140" s="95" t="s">
        <v>29</v>
      </c>
      <c r="B140" s="74">
        <v>4</v>
      </c>
      <c r="C140" s="75">
        <v>6</v>
      </c>
      <c r="D140" s="70" t="s">
        <v>85</v>
      </c>
      <c r="E140" s="76">
        <v>240</v>
      </c>
      <c r="F140" s="72"/>
      <c r="G140" s="6"/>
    </row>
    <row r="141" spans="1:7" ht="32.1" hidden="1" customHeight="1" x14ac:dyDescent="0.2">
      <c r="A141" s="96" t="s">
        <v>86</v>
      </c>
      <c r="B141" s="68">
        <v>4</v>
      </c>
      <c r="C141" s="69">
        <v>6</v>
      </c>
      <c r="D141" s="70" t="s">
        <v>85</v>
      </c>
      <c r="E141" s="77">
        <v>400</v>
      </c>
      <c r="F141" s="72">
        <f>F142</f>
        <v>0</v>
      </c>
      <c r="G141" s="6"/>
    </row>
    <row r="142" spans="1:7" ht="15.95" hidden="1" customHeight="1" x14ac:dyDescent="0.2">
      <c r="A142" s="97" t="s">
        <v>87</v>
      </c>
      <c r="B142" s="74">
        <v>4</v>
      </c>
      <c r="C142" s="75">
        <v>6</v>
      </c>
      <c r="D142" s="70" t="s">
        <v>85</v>
      </c>
      <c r="E142" s="76">
        <v>410</v>
      </c>
      <c r="F142" s="72"/>
      <c r="G142" s="6"/>
    </row>
    <row r="143" spans="1:7" ht="15.95" hidden="1" customHeight="1" x14ac:dyDescent="0.2">
      <c r="A143" s="94" t="s">
        <v>88</v>
      </c>
      <c r="B143" s="68">
        <v>4</v>
      </c>
      <c r="C143" s="69">
        <v>6</v>
      </c>
      <c r="D143" s="70" t="s">
        <v>89</v>
      </c>
      <c r="E143" s="73"/>
      <c r="F143" s="72">
        <f>F144+F146+F148</f>
        <v>0</v>
      </c>
      <c r="G143" s="6"/>
    </row>
    <row r="144" spans="1:7" ht="32.1" hidden="1" customHeight="1" x14ac:dyDescent="0.2">
      <c r="A144" s="88" t="s">
        <v>28</v>
      </c>
      <c r="B144" s="68">
        <v>4</v>
      </c>
      <c r="C144" s="69">
        <v>6</v>
      </c>
      <c r="D144" s="70" t="s">
        <v>89</v>
      </c>
      <c r="E144" s="73">
        <v>200</v>
      </c>
      <c r="F144" s="78">
        <f>F145</f>
        <v>0</v>
      </c>
      <c r="G144" s="6"/>
    </row>
    <row r="145" spans="1:7" ht="32.1" hidden="1" customHeight="1" x14ac:dyDescent="0.2">
      <c r="A145" s="95" t="s">
        <v>29</v>
      </c>
      <c r="B145" s="74">
        <v>4</v>
      </c>
      <c r="C145" s="75">
        <v>6</v>
      </c>
      <c r="D145" s="70" t="s">
        <v>89</v>
      </c>
      <c r="E145" s="76">
        <v>240</v>
      </c>
      <c r="F145" s="79"/>
      <c r="G145" s="6"/>
    </row>
    <row r="146" spans="1:7" ht="32.1" hidden="1" customHeight="1" x14ac:dyDescent="0.2">
      <c r="A146" s="96" t="s">
        <v>86</v>
      </c>
      <c r="B146" s="68">
        <v>4</v>
      </c>
      <c r="C146" s="69">
        <v>6</v>
      </c>
      <c r="D146" s="70" t="s">
        <v>89</v>
      </c>
      <c r="E146" s="77">
        <v>400</v>
      </c>
      <c r="F146" s="79">
        <f>F147</f>
        <v>0</v>
      </c>
      <c r="G146" s="6"/>
    </row>
    <row r="147" spans="1:7" ht="15.95" hidden="1" customHeight="1" x14ac:dyDescent="0.2">
      <c r="A147" s="97" t="s">
        <v>87</v>
      </c>
      <c r="B147" s="74">
        <v>4</v>
      </c>
      <c r="C147" s="75">
        <v>6</v>
      </c>
      <c r="D147" s="70" t="s">
        <v>89</v>
      </c>
      <c r="E147" s="76">
        <v>410</v>
      </c>
      <c r="F147" s="79"/>
      <c r="G147" s="6"/>
    </row>
    <row r="148" spans="1:7" ht="15.95" hidden="1" customHeight="1" x14ac:dyDescent="0.2">
      <c r="A148" s="95" t="s">
        <v>30</v>
      </c>
      <c r="B148" s="68">
        <v>4</v>
      </c>
      <c r="C148" s="69">
        <v>6</v>
      </c>
      <c r="D148" s="70" t="s">
        <v>89</v>
      </c>
      <c r="E148" s="73">
        <v>800</v>
      </c>
      <c r="F148" s="78">
        <f>F149</f>
        <v>0</v>
      </c>
      <c r="G148" s="6"/>
    </row>
    <row r="149" spans="1:7" ht="48" hidden="1" customHeight="1" x14ac:dyDescent="0.2">
      <c r="A149" s="95" t="s">
        <v>90</v>
      </c>
      <c r="B149" s="74">
        <v>4</v>
      </c>
      <c r="C149" s="75">
        <v>6</v>
      </c>
      <c r="D149" s="70" t="s">
        <v>89</v>
      </c>
      <c r="E149" s="73">
        <v>810</v>
      </c>
      <c r="F149" s="78"/>
      <c r="G149" s="6"/>
    </row>
    <row r="150" spans="1:7" ht="15.95" customHeight="1" x14ac:dyDescent="0.2">
      <c r="A150" s="89" t="s">
        <v>91</v>
      </c>
      <c r="B150" s="38">
        <v>4</v>
      </c>
      <c r="C150" s="39">
        <v>9</v>
      </c>
      <c r="D150" s="40" t="s">
        <v>14</v>
      </c>
      <c r="E150" s="41" t="s">
        <v>14</v>
      </c>
      <c r="F150" s="42">
        <f>F151+F182+F197</f>
        <v>2055</v>
      </c>
      <c r="G150" s="6"/>
    </row>
    <row r="151" spans="1:7" ht="32.1" hidden="1" customHeight="1" x14ac:dyDescent="0.2">
      <c r="A151" s="88" t="s">
        <v>92</v>
      </c>
      <c r="B151" s="33">
        <v>4</v>
      </c>
      <c r="C151" s="34">
        <v>9</v>
      </c>
      <c r="D151" s="35" t="s">
        <v>93</v>
      </c>
      <c r="E151" s="41"/>
      <c r="F151" s="47">
        <f>F152+F167</f>
        <v>0</v>
      </c>
      <c r="G151" s="6"/>
    </row>
    <row r="152" spans="1:7" ht="48" hidden="1" customHeight="1" x14ac:dyDescent="0.2">
      <c r="A152" s="88" t="s">
        <v>94</v>
      </c>
      <c r="B152" s="33">
        <v>4</v>
      </c>
      <c r="C152" s="34">
        <v>9</v>
      </c>
      <c r="D152" s="35" t="s">
        <v>95</v>
      </c>
      <c r="E152" s="41"/>
      <c r="F152" s="47">
        <f>F153+F160</f>
        <v>0</v>
      </c>
      <c r="G152" s="6"/>
    </row>
    <row r="153" spans="1:7" ht="48" hidden="1" customHeight="1" x14ac:dyDescent="0.2">
      <c r="A153" s="88" t="s">
        <v>96</v>
      </c>
      <c r="B153" s="33">
        <v>4</v>
      </c>
      <c r="C153" s="34">
        <v>9</v>
      </c>
      <c r="D153" s="35" t="s">
        <v>97</v>
      </c>
      <c r="E153" s="41"/>
      <c r="F153" s="47">
        <f>F154+F156+F158</f>
        <v>0</v>
      </c>
      <c r="G153" s="6"/>
    </row>
    <row r="154" spans="1:7" ht="32.1" hidden="1" customHeight="1" x14ac:dyDescent="0.2">
      <c r="A154" s="88" t="s">
        <v>28</v>
      </c>
      <c r="B154" s="33">
        <v>4</v>
      </c>
      <c r="C154" s="34">
        <v>9</v>
      </c>
      <c r="D154" s="35" t="s">
        <v>97</v>
      </c>
      <c r="E154" s="46">
        <v>200</v>
      </c>
      <c r="F154" s="47">
        <f>F155</f>
        <v>0</v>
      </c>
      <c r="G154" s="6"/>
    </row>
    <row r="155" spans="1:7" ht="32.1" hidden="1" customHeight="1" x14ac:dyDescent="0.2">
      <c r="A155" s="86" t="s">
        <v>29</v>
      </c>
      <c r="B155" s="33">
        <v>4</v>
      </c>
      <c r="C155" s="34">
        <v>9</v>
      </c>
      <c r="D155" s="35" t="s">
        <v>97</v>
      </c>
      <c r="E155" s="46">
        <v>240</v>
      </c>
      <c r="F155" s="47"/>
      <c r="G155" s="6"/>
    </row>
    <row r="156" spans="1:7" ht="32.1" hidden="1" customHeight="1" x14ac:dyDescent="0.2">
      <c r="A156" s="90" t="s">
        <v>86</v>
      </c>
      <c r="B156" s="33">
        <v>4</v>
      </c>
      <c r="C156" s="34">
        <v>9</v>
      </c>
      <c r="D156" s="35" t="s">
        <v>97</v>
      </c>
      <c r="E156" s="51">
        <v>400</v>
      </c>
      <c r="F156" s="47">
        <f>F157</f>
        <v>0</v>
      </c>
      <c r="G156" s="6"/>
    </row>
    <row r="157" spans="1:7" ht="15.95" hidden="1" customHeight="1" x14ac:dyDescent="0.2">
      <c r="A157" s="85" t="s">
        <v>87</v>
      </c>
      <c r="B157" s="33">
        <v>4</v>
      </c>
      <c r="C157" s="34">
        <v>9</v>
      </c>
      <c r="D157" s="35" t="s">
        <v>97</v>
      </c>
      <c r="E157" s="46">
        <v>410</v>
      </c>
      <c r="F157" s="47"/>
      <c r="G157" s="6"/>
    </row>
    <row r="158" spans="1:7" ht="15.95" hidden="1" customHeight="1" x14ac:dyDescent="0.2">
      <c r="A158" s="86" t="s">
        <v>30</v>
      </c>
      <c r="B158" s="33">
        <v>4</v>
      </c>
      <c r="C158" s="34">
        <v>9</v>
      </c>
      <c r="D158" s="35" t="s">
        <v>97</v>
      </c>
      <c r="E158" s="36">
        <v>800</v>
      </c>
      <c r="F158" s="47">
        <f>F159</f>
        <v>0</v>
      </c>
      <c r="G158" s="6"/>
    </row>
    <row r="159" spans="1:7" ht="48" hidden="1" customHeight="1" x14ac:dyDescent="0.2">
      <c r="A159" s="95" t="s">
        <v>90</v>
      </c>
      <c r="B159" s="33">
        <v>4</v>
      </c>
      <c r="C159" s="34">
        <v>9</v>
      </c>
      <c r="D159" s="35" t="s">
        <v>97</v>
      </c>
      <c r="E159" s="36">
        <v>810</v>
      </c>
      <c r="F159" s="47"/>
      <c r="G159" s="6"/>
    </row>
    <row r="160" spans="1:7" ht="32.1" hidden="1" customHeight="1" x14ac:dyDescent="0.2">
      <c r="A160" s="88" t="s">
        <v>98</v>
      </c>
      <c r="B160" s="33">
        <v>4</v>
      </c>
      <c r="C160" s="34">
        <v>9</v>
      </c>
      <c r="D160" s="35" t="s">
        <v>99</v>
      </c>
      <c r="E160" s="41"/>
      <c r="F160" s="47">
        <f>F161+F163+F165</f>
        <v>0</v>
      </c>
      <c r="G160" s="6"/>
    </row>
    <row r="161" spans="1:7" ht="32.1" hidden="1" customHeight="1" x14ac:dyDescent="0.2">
      <c r="A161" s="88" t="s">
        <v>28</v>
      </c>
      <c r="B161" s="33">
        <v>4</v>
      </c>
      <c r="C161" s="34">
        <v>9</v>
      </c>
      <c r="D161" s="35" t="s">
        <v>99</v>
      </c>
      <c r="E161" s="46">
        <v>200</v>
      </c>
      <c r="F161" s="47">
        <f>F162</f>
        <v>0</v>
      </c>
      <c r="G161" s="6"/>
    </row>
    <row r="162" spans="1:7" ht="32.1" hidden="1" customHeight="1" x14ac:dyDescent="0.2">
      <c r="A162" s="86" t="s">
        <v>29</v>
      </c>
      <c r="B162" s="33">
        <v>4</v>
      </c>
      <c r="C162" s="34">
        <v>9</v>
      </c>
      <c r="D162" s="35" t="s">
        <v>99</v>
      </c>
      <c r="E162" s="46">
        <v>240</v>
      </c>
      <c r="F162" s="47"/>
      <c r="G162" s="6"/>
    </row>
    <row r="163" spans="1:7" ht="32.1" hidden="1" customHeight="1" x14ac:dyDescent="0.2">
      <c r="A163" s="90" t="s">
        <v>86</v>
      </c>
      <c r="B163" s="33">
        <v>4</v>
      </c>
      <c r="C163" s="34">
        <v>9</v>
      </c>
      <c r="D163" s="35" t="s">
        <v>99</v>
      </c>
      <c r="E163" s="51">
        <v>400</v>
      </c>
      <c r="F163" s="47">
        <f>F164</f>
        <v>0</v>
      </c>
      <c r="G163" s="6"/>
    </row>
    <row r="164" spans="1:7" ht="15.95" hidden="1" customHeight="1" x14ac:dyDescent="0.2">
      <c r="A164" s="85" t="s">
        <v>87</v>
      </c>
      <c r="B164" s="33">
        <v>4</v>
      </c>
      <c r="C164" s="34">
        <v>9</v>
      </c>
      <c r="D164" s="35" t="s">
        <v>99</v>
      </c>
      <c r="E164" s="46">
        <v>410</v>
      </c>
      <c r="F164" s="47"/>
      <c r="G164" s="6"/>
    </row>
    <row r="165" spans="1:7" ht="15.95" hidden="1" customHeight="1" x14ac:dyDescent="0.2">
      <c r="A165" s="86" t="s">
        <v>30</v>
      </c>
      <c r="B165" s="33">
        <v>4</v>
      </c>
      <c r="C165" s="34">
        <v>9</v>
      </c>
      <c r="D165" s="35" t="s">
        <v>99</v>
      </c>
      <c r="E165" s="36">
        <v>800</v>
      </c>
      <c r="F165" s="47">
        <f>F166</f>
        <v>0</v>
      </c>
      <c r="G165" s="6"/>
    </row>
    <row r="166" spans="1:7" ht="48" hidden="1" customHeight="1" x14ac:dyDescent="0.2">
      <c r="A166" s="95" t="s">
        <v>90</v>
      </c>
      <c r="B166" s="33">
        <v>4</v>
      </c>
      <c r="C166" s="34">
        <v>9</v>
      </c>
      <c r="D166" s="35" t="s">
        <v>99</v>
      </c>
      <c r="E166" s="36">
        <v>810</v>
      </c>
      <c r="F166" s="47"/>
      <c r="G166" s="6"/>
    </row>
    <row r="167" spans="1:7" ht="48" hidden="1" customHeight="1" x14ac:dyDescent="0.2">
      <c r="A167" s="88" t="s">
        <v>100</v>
      </c>
      <c r="B167" s="33">
        <v>4</v>
      </c>
      <c r="C167" s="34">
        <v>9</v>
      </c>
      <c r="D167" s="35" t="s">
        <v>101</v>
      </c>
      <c r="E167" s="41"/>
      <c r="F167" s="47">
        <f>F168+F175</f>
        <v>0</v>
      </c>
      <c r="G167" s="6"/>
    </row>
    <row r="168" spans="1:7" ht="48" hidden="1" customHeight="1" x14ac:dyDescent="0.2">
      <c r="A168" s="88" t="s">
        <v>102</v>
      </c>
      <c r="B168" s="33">
        <v>4</v>
      </c>
      <c r="C168" s="34">
        <v>9</v>
      </c>
      <c r="D168" s="35" t="s">
        <v>103</v>
      </c>
      <c r="E168" s="41"/>
      <c r="F168" s="47">
        <f>F169+F171+F173</f>
        <v>0</v>
      </c>
      <c r="G168" s="6"/>
    </row>
    <row r="169" spans="1:7" ht="32.1" hidden="1" customHeight="1" x14ac:dyDescent="0.2">
      <c r="A169" s="88" t="s">
        <v>28</v>
      </c>
      <c r="B169" s="33">
        <v>4</v>
      </c>
      <c r="C169" s="34">
        <v>9</v>
      </c>
      <c r="D169" s="35" t="s">
        <v>103</v>
      </c>
      <c r="E169" s="46">
        <v>200</v>
      </c>
      <c r="F169" s="47">
        <f>F170</f>
        <v>0</v>
      </c>
      <c r="G169" s="6"/>
    </row>
    <row r="170" spans="1:7" ht="32.1" hidden="1" customHeight="1" x14ac:dyDescent="0.2">
      <c r="A170" s="86" t="s">
        <v>29</v>
      </c>
      <c r="B170" s="33">
        <v>4</v>
      </c>
      <c r="C170" s="34">
        <v>9</v>
      </c>
      <c r="D170" s="35" t="s">
        <v>103</v>
      </c>
      <c r="E170" s="46">
        <v>240</v>
      </c>
      <c r="F170" s="47"/>
      <c r="G170" s="6"/>
    </row>
    <row r="171" spans="1:7" ht="32.1" hidden="1" customHeight="1" x14ac:dyDescent="0.2">
      <c r="A171" s="90" t="s">
        <v>86</v>
      </c>
      <c r="B171" s="33">
        <v>4</v>
      </c>
      <c r="C171" s="34">
        <v>9</v>
      </c>
      <c r="D171" s="35" t="s">
        <v>103</v>
      </c>
      <c r="E171" s="51">
        <v>400</v>
      </c>
      <c r="F171" s="47">
        <f>F172</f>
        <v>0</v>
      </c>
      <c r="G171" s="6"/>
    </row>
    <row r="172" spans="1:7" ht="15.95" hidden="1" customHeight="1" x14ac:dyDescent="0.2">
      <c r="A172" s="85" t="s">
        <v>87</v>
      </c>
      <c r="B172" s="33">
        <v>4</v>
      </c>
      <c r="C172" s="34">
        <v>9</v>
      </c>
      <c r="D172" s="35" t="s">
        <v>103</v>
      </c>
      <c r="E172" s="46">
        <v>410</v>
      </c>
      <c r="F172" s="47"/>
      <c r="G172" s="6"/>
    </row>
    <row r="173" spans="1:7" ht="15.95" hidden="1" customHeight="1" x14ac:dyDescent="0.2">
      <c r="A173" s="86" t="s">
        <v>30</v>
      </c>
      <c r="B173" s="33">
        <v>4</v>
      </c>
      <c r="C173" s="34">
        <v>9</v>
      </c>
      <c r="D173" s="35" t="s">
        <v>103</v>
      </c>
      <c r="E173" s="36">
        <v>800</v>
      </c>
      <c r="F173" s="47">
        <f>F174</f>
        <v>0</v>
      </c>
      <c r="G173" s="6"/>
    </row>
    <row r="174" spans="1:7" ht="48" hidden="1" customHeight="1" x14ac:dyDescent="0.2">
      <c r="A174" s="95" t="s">
        <v>90</v>
      </c>
      <c r="B174" s="33">
        <v>4</v>
      </c>
      <c r="C174" s="34">
        <v>9</v>
      </c>
      <c r="D174" s="35" t="s">
        <v>103</v>
      </c>
      <c r="E174" s="36">
        <v>810</v>
      </c>
      <c r="F174" s="47"/>
      <c r="G174" s="6"/>
    </row>
    <row r="175" spans="1:7" ht="32.1" hidden="1" customHeight="1" x14ac:dyDescent="0.2">
      <c r="A175" s="88" t="s">
        <v>104</v>
      </c>
      <c r="B175" s="33">
        <v>4</v>
      </c>
      <c r="C175" s="34">
        <v>9</v>
      </c>
      <c r="D175" s="35" t="s">
        <v>105</v>
      </c>
      <c r="E175" s="41"/>
      <c r="F175" s="47">
        <f>F176+F178+F180</f>
        <v>0</v>
      </c>
      <c r="G175" s="6"/>
    </row>
    <row r="176" spans="1:7" ht="32.1" hidden="1" customHeight="1" x14ac:dyDescent="0.2">
      <c r="A176" s="88" t="s">
        <v>28</v>
      </c>
      <c r="B176" s="33">
        <v>4</v>
      </c>
      <c r="C176" s="34">
        <v>9</v>
      </c>
      <c r="D176" s="35" t="s">
        <v>105</v>
      </c>
      <c r="E176" s="46">
        <v>200</v>
      </c>
      <c r="F176" s="47">
        <f>F177</f>
        <v>0</v>
      </c>
      <c r="G176" s="6"/>
    </row>
    <row r="177" spans="1:7" ht="32.1" hidden="1" customHeight="1" x14ac:dyDescent="0.2">
      <c r="A177" s="86" t="s">
        <v>29</v>
      </c>
      <c r="B177" s="33">
        <v>4</v>
      </c>
      <c r="C177" s="34">
        <v>9</v>
      </c>
      <c r="D177" s="35" t="s">
        <v>105</v>
      </c>
      <c r="E177" s="46">
        <v>240</v>
      </c>
      <c r="F177" s="47"/>
      <c r="G177" s="6"/>
    </row>
    <row r="178" spans="1:7" ht="32.1" hidden="1" customHeight="1" x14ac:dyDescent="0.2">
      <c r="A178" s="90" t="s">
        <v>86</v>
      </c>
      <c r="B178" s="33">
        <v>4</v>
      </c>
      <c r="C178" s="34">
        <v>9</v>
      </c>
      <c r="D178" s="35" t="s">
        <v>105</v>
      </c>
      <c r="E178" s="51">
        <v>400</v>
      </c>
      <c r="F178" s="47">
        <f>F179</f>
        <v>0</v>
      </c>
      <c r="G178" s="6"/>
    </row>
    <row r="179" spans="1:7" ht="15.95" hidden="1" customHeight="1" x14ac:dyDescent="0.2">
      <c r="A179" s="85" t="s">
        <v>87</v>
      </c>
      <c r="B179" s="33">
        <v>4</v>
      </c>
      <c r="C179" s="34">
        <v>9</v>
      </c>
      <c r="D179" s="35" t="s">
        <v>105</v>
      </c>
      <c r="E179" s="46">
        <v>410</v>
      </c>
      <c r="F179" s="47"/>
      <c r="G179" s="6"/>
    </row>
    <row r="180" spans="1:7" ht="15.95" hidden="1" customHeight="1" x14ac:dyDescent="0.2">
      <c r="A180" s="86" t="s">
        <v>30</v>
      </c>
      <c r="B180" s="33">
        <v>4</v>
      </c>
      <c r="C180" s="34">
        <v>9</v>
      </c>
      <c r="D180" s="35" t="s">
        <v>105</v>
      </c>
      <c r="E180" s="36">
        <v>800</v>
      </c>
      <c r="F180" s="47">
        <f>F181</f>
        <v>0</v>
      </c>
      <c r="G180" s="6"/>
    </row>
    <row r="181" spans="1:7" ht="48" hidden="1" customHeight="1" x14ac:dyDescent="0.2">
      <c r="A181" s="86" t="s">
        <v>90</v>
      </c>
      <c r="B181" s="33">
        <v>4</v>
      </c>
      <c r="C181" s="34">
        <v>9</v>
      </c>
      <c r="D181" s="35" t="s">
        <v>105</v>
      </c>
      <c r="E181" s="36">
        <v>810</v>
      </c>
      <c r="F181" s="47"/>
      <c r="G181" s="6"/>
    </row>
    <row r="182" spans="1:7" ht="48" hidden="1" customHeight="1" x14ac:dyDescent="0.2">
      <c r="A182" s="88" t="s">
        <v>106</v>
      </c>
      <c r="B182" s="33">
        <v>4</v>
      </c>
      <c r="C182" s="34">
        <v>9</v>
      </c>
      <c r="D182" s="35" t="s">
        <v>107</v>
      </c>
      <c r="E182" s="41"/>
      <c r="F182" s="47">
        <f>F183+F190</f>
        <v>0</v>
      </c>
      <c r="G182" s="6"/>
    </row>
    <row r="183" spans="1:7" ht="32.1" hidden="1" customHeight="1" x14ac:dyDescent="0.2">
      <c r="A183" s="88" t="s">
        <v>108</v>
      </c>
      <c r="B183" s="33">
        <v>4</v>
      </c>
      <c r="C183" s="34">
        <v>9</v>
      </c>
      <c r="D183" s="35" t="s">
        <v>109</v>
      </c>
      <c r="E183" s="41"/>
      <c r="F183" s="47">
        <f>F184+F186+F188</f>
        <v>0</v>
      </c>
      <c r="G183" s="6"/>
    </row>
    <row r="184" spans="1:7" ht="32.1" hidden="1" customHeight="1" x14ac:dyDescent="0.2">
      <c r="A184" s="88" t="s">
        <v>28</v>
      </c>
      <c r="B184" s="33">
        <v>4</v>
      </c>
      <c r="C184" s="34">
        <v>9</v>
      </c>
      <c r="D184" s="35" t="s">
        <v>109</v>
      </c>
      <c r="E184" s="46">
        <v>200</v>
      </c>
      <c r="F184" s="47">
        <f>F185</f>
        <v>0</v>
      </c>
      <c r="G184" s="6"/>
    </row>
    <row r="185" spans="1:7" ht="32.1" hidden="1" customHeight="1" x14ac:dyDescent="0.2">
      <c r="A185" s="86" t="s">
        <v>29</v>
      </c>
      <c r="B185" s="33">
        <v>4</v>
      </c>
      <c r="C185" s="34">
        <v>9</v>
      </c>
      <c r="D185" s="35" t="s">
        <v>109</v>
      </c>
      <c r="E185" s="46">
        <v>240</v>
      </c>
      <c r="F185" s="47"/>
      <c r="G185" s="6"/>
    </row>
    <row r="186" spans="1:7" ht="32.1" hidden="1" customHeight="1" x14ac:dyDescent="0.2">
      <c r="A186" s="90" t="s">
        <v>86</v>
      </c>
      <c r="B186" s="33">
        <v>4</v>
      </c>
      <c r="C186" s="34">
        <v>9</v>
      </c>
      <c r="D186" s="35" t="s">
        <v>109</v>
      </c>
      <c r="E186" s="51">
        <v>400</v>
      </c>
      <c r="F186" s="47">
        <f>F187</f>
        <v>0</v>
      </c>
      <c r="G186" s="6"/>
    </row>
    <row r="187" spans="1:7" ht="15.95" hidden="1" customHeight="1" x14ac:dyDescent="0.2">
      <c r="A187" s="85" t="s">
        <v>87</v>
      </c>
      <c r="B187" s="33">
        <v>4</v>
      </c>
      <c r="C187" s="34">
        <v>9</v>
      </c>
      <c r="D187" s="35" t="s">
        <v>109</v>
      </c>
      <c r="E187" s="46">
        <v>410</v>
      </c>
      <c r="F187" s="47"/>
      <c r="G187" s="6"/>
    </row>
    <row r="188" spans="1:7" ht="15.95" hidden="1" customHeight="1" x14ac:dyDescent="0.2">
      <c r="A188" s="86" t="s">
        <v>30</v>
      </c>
      <c r="B188" s="33">
        <v>4</v>
      </c>
      <c r="C188" s="34">
        <v>9</v>
      </c>
      <c r="D188" s="35" t="s">
        <v>109</v>
      </c>
      <c r="E188" s="36">
        <v>800</v>
      </c>
      <c r="F188" s="47">
        <f>F189</f>
        <v>0</v>
      </c>
      <c r="G188" s="6"/>
    </row>
    <row r="189" spans="1:7" ht="48" hidden="1" customHeight="1" x14ac:dyDescent="0.2">
      <c r="A189" s="86" t="s">
        <v>90</v>
      </c>
      <c r="B189" s="33">
        <v>4</v>
      </c>
      <c r="C189" s="34">
        <v>9</v>
      </c>
      <c r="D189" s="35" t="s">
        <v>109</v>
      </c>
      <c r="E189" s="36">
        <v>810</v>
      </c>
      <c r="F189" s="47"/>
      <c r="G189" s="6"/>
    </row>
    <row r="190" spans="1:7" ht="32.1" hidden="1" customHeight="1" x14ac:dyDescent="0.2">
      <c r="A190" s="88" t="s">
        <v>110</v>
      </c>
      <c r="B190" s="33">
        <v>4</v>
      </c>
      <c r="C190" s="34">
        <v>9</v>
      </c>
      <c r="D190" s="35" t="s">
        <v>111</v>
      </c>
      <c r="E190" s="41"/>
      <c r="F190" s="47">
        <f>F191+F193+F195</f>
        <v>0</v>
      </c>
      <c r="G190" s="6"/>
    </row>
    <row r="191" spans="1:7" ht="32.1" hidden="1" customHeight="1" x14ac:dyDescent="0.2">
      <c r="A191" s="88" t="s">
        <v>28</v>
      </c>
      <c r="B191" s="33">
        <v>4</v>
      </c>
      <c r="C191" s="34">
        <v>9</v>
      </c>
      <c r="D191" s="35" t="s">
        <v>111</v>
      </c>
      <c r="E191" s="46">
        <v>200</v>
      </c>
      <c r="F191" s="47">
        <f>F192</f>
        <v>0</v>
      </c>
      <c r="G191" s="6"/>
    </row>
    <row r="192" spans="1:7" ht="32.1" hidden="1" customHeight="1" x14ac:dyDescent="0.2">
      <c r="A192" s="86" t="s">
        <v>29</v>
      </c>
      <c r="B192" s="33">
        <v>4</v>
      </c>
      <c r="C192" s="34">
        <v>9</v>
      </c>
      <c r="D192" s="35" t="s">
        <v>111</v>
      </c>
      <c r="E192" s="46">
        <v>240</v>
      </c>
      <c r="F192" s="47"/>
      <c r="G192" s="6"/>
    </row>
    <row r="193" spans="1:7" ht="32.1" hidden="1" customHeight="1" x14ac:dyDescent="0.2">
      <c r="A193" s="90" t="s">
        <v>86</v>
      </c>
      <c r="B193" s="33">
        <v>4</v>
      </c>
      <c r="C193" s="34">
        <v>9</v>
      </c>
      <c r="D193" s="35" t="s">
        <v>111</v>
      </c>
      <c r="E193" s="51">
        <v>400</v>
      </c>
      <c r="F193" s="47">
        <f>F194</f>
        <v>0</v>
      </c>
      <c r="G193" s="6"/>
    </row>
    <row r="194" spans="1:7" ht="15.95" hidden="1" customHeight="1" x14ac:dyDescent="0.2">
      <c r="A194" s="85" t="s">
        <v>87</v>
      </c>
      <c r="B194" s="33">
        <v>4</v>
      </c>
      <c r="C194" s="34">
        <v>9</v>
      </c>
      <c r="D194" s="35" t="s">
        <v>111</v>
      </c>
      <c r="E194" s="46">
        <v>410</v>
      </c>
      <c r="F194" s="47"/>
      <c r="G194" s="6"/>
    </row>
    <row r="195" spans="1:7" ht="15.95" hidden="1" customHeight="1" x14ac:dyDescent="0.2">
      <c r="A195" s="86" t="s">
        <v>30</v>
      </c>
      <c r="B195" s="33">
        <v>4</v>
      </c>
      <c r="C195" s="34">
        <v>9</v>
      </c>
      <c r="D195" s="35" t="s">
        <v>111</v>
      </c>
      <c r="E195" s="36">
        <v>800</v>
      </c>
      <c r="F195" s="47">
        <f>F196</f>
        <v>0</v>
      </c>
      <c r="G195" s="6"/>
    </row>
    <row r="196" spans="1:7" ht="48" hidden="1" customHeight="1" x14ac:dyDescent="0.2">
      <c r="A196" s="86" t="s">
        <v>90</v>
      </c>
      <c r="B196" s="33">
        <v>4</v>
      </c>
      <c r="C196" s="34">
        <v>9</v>
      </c>
      <c r="D196" s="35" t="s">
        <v>111</v>
      </c>
      <c r="E196" s="36">
        <v>810</v>
      </c>
      <c r="F196" s="47"/>
      <c r="G196" s="6"/>
    </row>
    <row r="197" spans="1:7" ht="18" customHeight="1" x14ac:dyDescent="0.2">
      <c r="A197" s="88" t="s">
        <v>16</v>
      </c>
      <c r="B197" s="33">
        <v>4</v>
      </c>
      <c r="C197" s="34">
        <v>9</v>
      </c>
      <c r="D197" s="35" t="s">
        <v>17</v>
      </c>
      <c r="E197" s="36"/>
      <c r="F197" s="47">
        <f>F198+F205</f>
        <v>2055</v>
      </c>
      <c r="G197" s="6"/>
    </row>
    <row r="198" spans="1:7" ht="48" customHeight="1" x14ac:dyDescent="0.2">
      <c r="A198" s="88" t="s">
        <v>112</v>
      </c>
      <c r="B198" s="33">
        <v>4</v>
      </c>
      <c r="C198" s="34">
        <v>9</v>
      </c>
      <c r="D198" s="35" t="s">
        <v>113</v>
      </c>
      <c r="E198" s="46"/>
      <c r="F198" s="47">
        <f>F199+F201+F203</f>
        <v>477.4</v>
      </c>
      <c r="G198" s="6"/>
    </row>
    <row r="199" spans="1:7" ht="32.1" customHeight="1" x14ac:dyDescent="0.2">
      <c r="A199" s="88" t="s">
        <v>28</v>
      </c>
      <c r="B199" s="33">
        <v>4</v>
      </c>
      <c r="C199" s="34">
        <v>9</v>
      </c>
      <c r="D199" s="35" t="s">
        <v>113</v>
      </c>
      <c r="E199" s="46">
        <v>200</v>
      </c>
      <c r="F199" s="47">
        <f>F200</f>
        <v>477.4</v>
      </c>
      <c r="G199" s="6"/>
    </row>
    <row r="200" spans="1:7" ht="32.1" customHeight="1" x14ac:dyDescent="0.2">
      <c r="A200" s="86" t="s">
        <v>29</v>
      </c>
      <c r="B200" s="33">
        <v>4</v>
      </c>
      <c r="C200" s="34">
        <v>9</v>
      </c>
      <c r="D200" s="35" t="s">
        <v>113</v>
      </c>
      <c r="E200" s="46">
        <v>240</v>
      </c>
      <c r="F200" s="47">
        <v>477.4</v>
      </c>
      <c r="G200" s="6"/>
    </row>
    <row r="201" spans="1:7" ht="32.1" hidden="1" customHeight="1" x14ac:dyDescent="0.2">
      <c r="A201" s="90" t="s">
        <v>86</v>
      </c>
      <c r="B201" s="33">
        <v>4</v>
      </c>
      <c r="C201" s="34">
        <v>9</v>
      </c>
      <c r="D201" s="35" t="s">
        <v>113</v>
      </c>
      <c r="E201" s="51">
        <v>400</v>
      </c>
      <c r="F201" s="47">
        <f>F202</f>
        <v>0</v>
      </c>
      <c r="G201" s="6"/>
    </row>
    <row r="202" spans="1:7" ht="15.95" hidden="1" customHeight="1" x14ac:dyDescent="0.2">
      <c r="A202" s="85" t="s">
        <v>87</v>
      </c>
      <c r="B202" s="33">
        <v>4</v>
      </c>
      <c r="C202" s="34">
        <v>9</v>
      </c>
      <c r="D202" s="35" t="s">
        <v>113</v>
      </c>
      <c r="E202" s="46">
        <v>410</v>
      </c>
      <c r="F202" s="47"/>
      <c r="G202" s="6"/>
    </row>
    <row r="203" spans="1:7" ht="15.95" hidden="1" customHeight="1" x14ac:dyDescent="0.2">
      <c r="A203" s="86" t="s">
        <v>30</v>
      </c>
      <c r="B203" s="33">
        <v>4</v>
      </c>
      <c r="C203" s="34">
        <v>9</v>
      </c>
      <c r="D203" s="35" t="s">
        <v>113</v>
      </c>
      <c r="E203" s="36">
        <v>800</v>
      </c>
      <c r="F203" s="47">
        <f>F204</f>
        <v>0</v>
      </c>
      <c r="G203" s="6"/>
    </row>
    <row r="204" spans="1:7" ht="48" hidden="1" customHeight="1" x14ac:dyDescent="0.2">
      <c r="A204" s="86" t="s">
        <v>90</v>
      </c>
      <c r="B204" s="33">
        <v>4</v>
      </c>
      <c r="C204" s="34">
        <v>9</v>
      </c>
      <c r="D204" s="35" t="s">
        <v>113</v>
      </c>
      <c r="E204" s="36">
        <v>810</v>
      </c>
      <c r="F204" s="47"/>
      <c r="G204" s="6"/>
    </row>
    <row r="205" spans="1:7" ht="48" customHeight="1" x14ac:dyDescent="0.2">
      <c r="A205" s="88" t="s">
        <v>114</v>
      </c>
      <c r="B205" s="33">
        <v>4</v>
      </c>
      <c r="C205" s="34">
        <v>9</v>
      </c>
      <c r="D205" s="35" t="s">
        <v>115</v>
      </c>
      <c r="E205" s="46"/>
      <c r="F205" s="47">
        <f>F206+F208+F210</f>
        <v>1577.6</v>
      </c>
      <c r="G205" s="6"/>
    </row>
    <row r="206" spans="1:7" ht="32.1" customHeight="1" x14ac:dyDescent="0.2">
      <c r="A206" s="88" t="s">
        <v>28</v>
      </c>
      <c r="B206" s="33">
        <v>4</v>
      </c>
      <c r="C206" s="34">
        <v>9</v>
      </c>
      <c r="D206" s="35" t="s">
        <v>115</v>
      </c>
      <c r="E206" s="46">
        <v>200</v>
      </c>
      <c r="F206" s="47">
        <f>F207</f>
        <v>1577.6</v>
      </c>
      <c r="G206" s="6"/>
    </row>
    <row r="207" spans="1:7" ht="32.1" customHeight="1" x14ac:dyDescent="0.2">
      <c r="A207" s="86" t="s">
        <v>29</v>
      </c>
      <c r="B207" s="33">
        <v>4</v>
      </c>
      <c r="C207" s="34">
        <v>9</v>
      </c>
      <c r="D207" s="35" t="s">
        <v>115</v>
      </c>
      <c r="E207" s="46">
        <v>240</v>
      </c>
      <c r="F207" s="47">
        <v>1577.6</v>
      </c>
      <c r="G207" s="6"/>
    </row>
    <row r="208" spans="1:7" ht="32.1" hidden="1" customHeight="1" x14ac:dyDescent="0.2">
      <c r="A208" s="90" t="s">
        <v>86</v>
      </c>
      <c r="B208" s="33">
        <v>4</v>
      </c>
      <c r="C208" s="34">
        <v>9</v>
      </c>
      <c r="D208" s="35" t="s">
        <v>115</v>
      </c>
      <c r="E208" s="51">
        <v>400</v>
      </c>
      <c r="F208" s="47">
        <f>F209</f>
        <v>0</v>
      </c>
      <c r="G208" s="6"/>
    </row>
    <row r="209" spans="1:7" ht="15.95" hidden="1" customHeight="1" x14ac:dyDescent="0.2">
      <c r="A209" s="85" t="s">
        <v>87</v>
      </c>
      <c r="B209" s="33">
        <v>4</v>
      </c>
      <c r="C209" s="34">
        <v>9</v>
      </c>
      <c r="D209" s="35" t="s">
        <v>115</v>
      </c>
      <c r="E209" s="46">
        <v>410</v>
      </c>
      <c r="F209" s="47"/>
      <c r="G209" s="6"/>
    </row>
    <row r="210" spans="1:7" ht="15.95" hidden="1" customHeight="1" x14ac:dyDescent="0.2">
      <c r="A210" s="86" t="s">
        <v>30</v>
      </c>
      <c r="B210" s="33">
        <v>4</v>
      </c>
      <c r="C210" s="34">
        <v>9</v>
      </c>
      <c r="D210" s="35" t="s">
        <v>115</v>
      </c>
      <c r="E210" s="36">
        <v>800</v>
      </c>
      <c r="F210" s="47">
        <f>F211</f>
        <v>0</v>
      </c>
      <c r="G210" s="6"/>
    </row>
    <row r="211" spans="1:7" ht="48" hidden="1" customHeight="1" x14ac:dyDescent="0.2">
      <c r="A211" s="86" t="s">
        <v>90</v>
      </c>
      <c r="B211" s="33">
        <v>4</v>
      </c>
      <c r="C211" s="34">
        <v>9</v>
      </c>
      <c r="D211" s="35" t="s">
        <v>115</v>
      </c>
      <c r="E211" s="36">
        <v>810</v>
      </c>
      <c r="F211" s="47"/>
      <c r="G211" s="6"/>
    </row>
    <row r="212" spans="1:7" ht="15.95" hidden="1" customHeight="1" x14ac:dyDescent="0.2">
      <c r="A212" s="89" t="s">
        <v>116</v>
      </c>
      <c r="B212" s="28">
        <v>4</v>
      </c>
      <c r="C212" s="29">
        <v>10</v>
      </c>
      <c r="D212" s="35"/>
      <c r="E212" s="36"/>
      <c r="F212" s="47">
        <f>F213+F220</f>
        <v>0</v>
      </c>
      <c r="G212" s="6"/>
    </row>
    <row r="213" spans="1:7" ht="48" hidden="1" customHeight="1" x14ac:dyDescent="0.2">
      <c r="A213" s="88" t="s">
        <v>117</v>
      </c>
      <c r="B213" s="33">
        <v>4</v>
      </c>
      <c r="C213" s="34">
        <v>10</v>
      </c>
      <c r="D213" s="35" t="s">
        <v>118</v>
      </c>
      <c r="E213" s="36"/>
      <c r="F213" s="47">
        <f>F214+F217</f>
        <v>0</v>
      </c>
      <c r="G213" s="6"/>
    </row>
    <row r="214" spans="1:7" ht="80.099999999999994" hidden="1" customHeight="1" x14ac:dyDescent="0.2">
      <c r="A214" s="86" t="s">
        <v>119</v>
      </c>
      <c r="B214" s="33">
        <v>4</v>
      </c>
      <c r="C214" s="34">
        <v>10</v>
      </c>
      <c r="D214" s="35" t="s">
        <v>120</v>
      </c>
      <c r="E214" s="36"/>
      <c r="F214" s="47">
        <f>F215</f>
        <v>0</v>
      </c>
      <c r="G214" s="6"/>
    </row>
    <row r="215" spans="1:7" ht="28.5" hidden="1" customHeight="1" x14ac:dyDescent="0.2">
      <c r="A215" s="88" t="s">
        <v>28</v>
      </c>
      <c r="B215" s="33">
        <v>4</v>
      </c>
      <c r="C215" s="34">
        <v>10</v>
      </c>
      <c r="D215" s="35" t="s">
        <v>120</v>
      </c>
      <c r="E215" s="36">
        <v>200</v>
      </c>
      <c r="F215" s="47">
        <f>F216</f>
        <v>0</v>
      </c>
      <c r="G215" s="6"/>
    </row>
    <row r="216" spans="1:7" ht="28.5" hidden="1" customHeight="1" x14ac:dyDescent="0.2">
      <c r="A216" s="86" t="s">
        <v>29</v>
      </c>
      <c r="B216" s="33">
        <v>4</v>
      </c>
      <c r="C216" s="34">
        <v>10</v>
      </c>
      <c r="D216" s="35" t="s">
        <v>120</v>
      </c>
      <c r="E216" s="36">
        <v>240</v>
      </c>
      <c r="F216" s="47"/>
      <c r="G216" s="6"/>
    </row>
    <row r="217" spans="1:7" ht="80.099999999999994" hidden="1" customHeight="1" x14ac:dyDescent="0.2">
      <c r="A217" s="86" t="s">
        <v>121</v>
      </c>
      <c r="B217" s="33">
        <v>4</v>
      </c>
      <c r="C217" s="34">
        <v>10</v>
      </c>
      <c r="D217" s="35" t="s">
        <v>122</v>
      </c>
      <c r="E217" s="36"/>
      <c r="F217" s="47">
        <f>F218</f>
        <v>0</v>
      </c>
      <c r="G217" s="6"/>
    </row>
    <row r="218" spans="1:7" ht="28.5" hidden="1" customHeight="1" x14ac:dyDescent="0.2">
      <c r="A218" s="88" t="s">
        <v>28</v>
      </c>
      <c r="B218" s="33">
        <v>4</v>
      </c>
      <c r="C218" s="34">
        <v>10</v>
      </c>
      <c r="D218" s="35" t="s">
        <v>122</v>
      </c>
      <c r="E218" s="36">
        <v>200</v>
      </c>
      <c r="F218" s="47">
        <f>F219</f>
        <v>0</v>
      </c>
      <c r="G218" s="6"/>
    </row>
    <row r="219" spans="1:7" ht="28.5" hidden="1" customHeight="1" x14ac:dyDescent="0.2">
      <c r="A219" s="86" t="s">
        <v>29</v>
      </c>
      <c r="B219" s="33">
        <v>4</v>
      </c>
      <c r="C219" s="34">
        <v>10</v>
      </c>
      <c r="D219" s="35" t="s">
        <v>122</v>
      </c>
      <c r="E219" s="36">
        <v>240</v>
      </c>
      <c r="F219" s="47"/>
      <c r="G219" s="6"/>
    </row>
    <row r="220" spans="1:7" ht="15.95" hidden="1" customHeight="1" x14ac:dyDescent="0.2">
      <c r="A220" s="88" t="s">
        <v>16</v>
      </c>
      <c r="B220" s="33">
        <v>4</v>
      </c>
      <c r="C220" s="34">
        <v>10</v>
      </c>
      <c r="D220" s="35" t="s">
        <v>17</v>
      </c>
      <c r="E220" s="36"/>
      <c r="F220" s="47">
        <f>F221+F224</f>
        <v>0</v>
      </c>
      <c r="G220" s="6"/>
    </row>
    <row r="221" spans="1:7" ht="80.099999999999994" hidden="1" customHeight="1" x14ac:dyDescent="0.2">
      <c r="A221" s="86" t="s">
        <v>123</v>
      </c>
      <c r="B221" s="33">
        <v>4</v>
      </c>
      <c r="C221" s="34">
        <v>10</v>
      </c>
      <c r="D221" s="35" t="s">
        <v>124</v>
      </c>
      <c r="E221" s="36"/>
      <c r="F221" s="47">
        <f>F222</f>
        <v>0</v>
      </c>
      <c r="G221" s="6"/>
    </row>
    <row r="222" spans="1:7" ht="28.5" hidden="1" customHeight="1" x14ac:dyDescent="0.2">
      <c r="A222" s="88" t="s">
        <v>28</v>
      </c>
      <c r="B222" s="33">
        <v>4</v>
      </c>
      <c r="C222" s="34">
        <v>10</v>
      </c>
      <c r="D222" s="35" t="s">
        <v>124</v>
      </c>
      <c r="E222" s="36">
        <v>200</v>
      </c>
      <c r="F222" s="47">
        <f>F223</f>
        <v>0</v>
      </c>
      <c r="G222" s="6"/>
    </row>
    <row r="223" spans="1:7" ht="28.5" hidden="1" customHeight="1" x14ac:dyDescent="0.2">
      <c r="A223" s="86" t="s">
        <v>29</v>
      </c>
      <c r="B223" s="33">
        <v>4</v>
      </c>
      <c r="C223" s="34">
        <v>10</v>
      </c>
      <c r="D223" s="35" t="s">
        <v>124</v>
      </c>
      <c r="E223" s="36">
        <v>240</v>
      </c>
      <c r="F223" s="47"/>
      <c r="G223" s="6"/>
    </row>
    <row r="224" spans="1:7" ht="80.099999999999994" hidden="1" customHeight="1" x14ac:dyDescent="0.2">
      <c r="A224" s="86" t="s">
        <v>125</v>
      </c>
      <c r="B224" s="33">
        <v>4</v>
      </c>
      <c r="C224" s="34">
        <v>10</v>
      </c>
      <c r="D224" s="35" t="s">
        <v>126</v>
      </c>
      <c r="E224" s="36"/>
      <c r="F224" s="47">
        <f>F225</f>
        <v>0</v>
      </c>
      <c r="G224" s="6"/>
    </row>
    <row r="225" spans="1:7" ht="28.5" hidden="1" customHeight="1" x14ac:dyDescent="0.2">
      <c r="A225" s="88" t="s">
        <v>28</v>
      </c>
      <c r="B225" s="33">
        <v>4</v>
      </c>
      <c r="C225" s="34">
        <v>10</v>
      </c>
      <c r="D225" s="35" t="s">
        <v>126</v>
      </c>
      <c r="E225" s="36">
        <v>200</v>
      </c>
      <c r="F225" s="47">
        <f>F226</f>
        <v>0</v>
      </c>
      <c r="G225" s="6"/>
    </row>
    <row r="226" spans="1:7" ht="28.5" hidden="1" customHeight="1" x14ac:dyDescent="0.2">
      <c r="A226" s="86" t="s">
        <v>29</v>
      </c>
      <c r="B226" s="33">
        <v>4</v>
      </c>
      <c r="C226" s="34">
        <v>10</v>
      </c>
      <c r="D226" s="35" t="s">
        <v>126</v>
      </c>
      <c r="E226" s="36">
        <v>240</v>
      </c>
      <c r="F226" s="47"/>
      <c r="G226" s="6"/>
    </row>
    <row r="227" spans="1:7" ht="15.95" hidden="1" customHeight="1" x14ac:dyDescent="0.2">
      <c r="A227" s="98" t="s">
        <v>127</v>
      </c>
      <c r="B227" s="38">
        <v>4</v>
      </c>
      <c r="C227" s="39">
        <v>12</v>
      </c>
      <c r="D227" s="40" t="s">
        <v>14</v>
      </c>
      <c r="E227" s="41" t="s">
        <v>14</v>
      </c>
      <c r="F227" s="47">
        <f>F228</f>
        <v>0</v>
      </c>
      <c r="G227" s="6"/>
    </row>
    <row r="228" spans="1:7" ht="15.95" hidden="1" customHeight="1" x14ac:dyDescent="0.2">
      <c r="A228" s="88" t="s">
        <v>16</v>
      </c>
      <c r="B228" s="43">
        <v>4</v>
      </c>
      <c r="C228" s="44">
        <v>12</v>
      </c>
      <c r="D228" s="58" t="s">
        <v>17</v>
      </c>
      <c r="E228" s="36"/>
      <c r="F228" s="47">
        <f>F229</f>
        <v>0</v>
      </c>
      <c r="G228" s="6"/>
    </row>
    <row r="229" spans="1:7" ht="32.1" hidden="1" customHeight="1" x14ac:dyDescent="0.2">
      <c r="A229" s="86" t="s">
        <v>128</v>
      </c>
      <c r="B229" s="33">
        <v>4</v>
      </c>
      <c r="C229" s="34">
        <v>12</v>
      </c>
      <c r="D229" s="35" t="s">
        <v>129</v>
      </c>
      <c r="E229" s="36"/>
      <c r="F229" s="47">
        <f>F230</f>
        <v>0</v>
      </c>
      <c r="G229" s="6"/>
    </row>
    <row r="230" spans="1:7" ht="32.1" hidden="1" customHeight="1" x14ac:dyDescent="0.2">
      <c r="A230" s="88" t="s">
        <v>28</v>
      </c>
      <c r="B230" s="43">
        <v>4</v>
      </c>
      <c r="C230" s="44">
        <v>12</v>
      </c>
      <c r="D230" s="35" t="s">
        <v>129</v>
      </c>
      <c r="E230" s="46">
        <v>200</v>
      </c>
      <c r="F230" s="47">
        <f>F231</f>
        <v>0</v>
      </c>
      <c r="G230" s="6"/>
    </row>
    <row r="231" spans="1:7" ht="32.1" hidden="1" customHeight="1" x14ac:dyDescent="0.2">
      <c r="A231" s="86" t="s">
        <v>29</v>
      </c>
      <c r="B231" s="33">
        <v>4</v>
      </c>
      <c r="C231" s="34">
        <v>12</v>
      </c>
      <c r="D231" s="35" t="s">
        <v>129</v>
      </c>
      <c r="E231" s="46">
        <v>240</v>
      </c>
      <c r="F231" s="47"/>
      <c r="G231" s="6"/>
    </row>
    <row r="232" spans="1:7" ht="15.95" customHeight="1" x14ac:dyDescent="0.2">
      <c r="A232" s="89" t="s">
        <v>130</v>
      </c>
      <c r="B232" s="38">
        <v>5</v>
      </c>
      <c r="C232" s="39" t="s">
        <v>14</v>
      </c>
      <c r="D232" s="40" t="s">
        <v>14</v>
      </c>
      <c r="E232" s="41" t="s">
        <v>14</v>
      </c>
      <c r="F232" s="47">
        <f>F233+F260+F301</f>
        <v>206.7</v>
      </c>
      <c r="G232" s="6"/>
    </row>
    <row r="233" spans="1:7" ht="15.95" hidden="1" customHeight="1" x14ac:dyDescent="0.2">
      <c r="A233" s="87" t="s">
        <v>131</v>
      </c>
      <c r="B233" s="28">
        <v>5</v>
      </c>
      <c r="C233" s="29">
        <v>1</v>
      </c>
      <c r="D233" s="30" t="s">
        <v>14</v>
      </c>
      <c r="E233" s="31" t="s">
        <v>14</v>
      </c>
      <c r="F233" s="37">
        <f>F234+F238+F242</f>
        <v>0</v>
      </c>
      <c r="G233" s="6"/>
    </row>
    <row r="234" spans="1:7" ht="32.1" hidden="1" customHeight="1" x14ac:dyDescent="0.2">
      <c r="A234" s="88" t="s">
        <v>132</v>
      </c>
      <c r="B234" s="33">
        <v>5</v>
      </c>
      <c r="C234" s="34">
        <v>1</v>
      </c>
      <c r="D234" s="35" t="s">
        <v>133</v>
      </c>
      <c r="E234" s="36"/>
      <c r="F234" s="37">
        <f>F235</f>
        <v>0</v>
      </c>
      <c r="G234" s="6"/>
    </row>
    <row r="235" spans="1:7" ht="32.1" hidden="1" customHeight="1" x14ac:dyDescent="0.2">
      <c r="A235" s="88" t="s">
        <v>134</v>
      </c>
      <c r="B235" s="33">
        <v>5</v>
      </c>
      <c r="C235" s="34">
        <v>1</v>
      </c>
      <c r="D235" s="35" t="s">
        <v>135</v>
      </c>
      <c r="E235" s="36"/>
      <c r="F235" s="37">
        <f>F236</f>
        <v>0</v>
      </c>
      <c r="G235" s="6"/>
    </row>
    <row r="236" spans="1:7" ht="32.1" hidden="1" customHeight="1" x14ac:dyDescent="0.2">
      <c r="A236" s="88" t="s">
        <v>86</v>
      </c>
      <c r="B236" s="33">
        <v>5</v>
      </c>
      <c r="C236" s="34">
        <v>1</v>
      </c>
      <c r="D236" s="35" t="s">
        <v>135</v>
      </c>
      <c r="E236" s="36">
        <v>400</v>
      </c>
      <c r="F236" s="37">
        <f>F237</f>
        <v>0</v>
      </c>
      <c r="G236" s="6"/>
    </row>
    <row r="237" spans="1:7" hidden="1" x14ac:dyDescent="0.2">
      <c r="A237" s="88" t="s">
        <v>87</v>
      </c>
      <c r="B237" s="33">
        <v>5</v>
      </c>
      <c r="C237" s="34">
        <v>1</v>
      </c>
      <c r="D237" s="35" t="s">
        <v>135</v>
      </c>
      <c r="E237" s="36">
        <v>410</v>
      </c>
      <c r="F237" s="37"/>
      <c r="G237" s="6"/>
    </row>
    <row r="238" spans="1:7" ht="32.1" hidden="1" customHeight="1" x14ac:dyDescent="0.2">
      <c r="A238" s="88" t="s">
        <v>136</v>
      </c>
      <c r="B238" s="33">
        <v>5</v>
      </c>
      <c r="C238" s="34">
        <v>1</v>
      </c>
      <c r="D238" s="35" t="s">
        <v>137</v>
      </c>
      <c r="E238" s="36"/>
      <c r="F238" s="37">
        <f>F239</f>
        <v>0</v>
      </c>
      <c r="G238" s="6"/>
    </row>
    <row r="239" spans="1:7" ht="48" hidden="1" customHeight="1" x14ac:dyDescent="0.2">
      <c r="A239" s="88" t="s">
        <v>138</v>
      </c>
      <c r="B239" s="33">
        <v>5</v>
      </c>
      <c r="C239" s="34">
        <v>1</v>
      </c>
      <c r="D239" s="35" t="s">
        <v>139</v>
      </c>
      <c r="E239" s="36"/>
      <c r="F239" s="37">
        <f>F240</f>
        <v>0</v>
      </c>
      <c r="G239" s="6"/>
    </row>
    <row r="240" spans="1:7" ht="15.95" hidden="1" customHeight="1" x14ac:dyDescent="0.2">
      <c r="A240" s="86" t="s">
        <v>30</v>
      </c>
      <c r="B240" s="33">
        <v>5</v>
      </c>
      <c r="C240" s="34">
        <v>1</v>
      </c>
      <c r="D240" s="35" t="s">
        <v>139</v>
      </c>
      <c r="E240" s="36">
        <v>800</v>
      </c>
      <c r="F240" s="37">
        <f>F241</f>
        <v>0</v>
      </c>
      <c r="G240" s="6"/>
    </row>
    <row r="241" spans="1:7" ht="48" hidden="1" customHeight="1" x14ac:dyDescent="0.2">
      <c r="A241" s="86" t="s">
        <v>90</v>
      </c>
      <c r="B241" s="33">
        <v>5</v>
      </c>
      <c r="C241" s="34">
        <v>1</v>
      </c>
      <c r="D241" s="35" t="s">
        <v>139</v>
      </c>
      <c r="E241" s="36">
        <v>810</v>
      </c>
      <c r="F241" s="37"/>
      <c r="G241" s="6"/>
    </row>
    <row r="242" spans="1:7" ht="15.95" hidden="1" customHeight="1" x14ac:dyDescent="0.2">
      <c r="A242" s="88" t="s">
        <v>140</v>
      </c>
      <c r="B242" s="33"/>
      <c r="C242" s="34"/>
      <c r="D242" s="35" t="s">
        <v>17</v>
      </c>
      <c r="E242" s="36"/>
      <c r="F242" s="37">
        <f>F243+F250+F257</f>
        <v>0</v>
      </c>
      <c r="G242" s="6"/>
    </row>
    <row r="243" spans="1:7" ht="32.1" hidden="1" customHeight="1" x14ac:dyDescent="0.2">
      <c r="A243" s="88" t="s">
        <v>141</v>
      </c>
      <c r="B243" s="33">
        <v>5</v>
      </c>
      <c r="C243" s="34">
        <v>1</v>
      </c>
      <c r="D243" s="35" t="s">
        <v>142</v>
      </c>
      <c r="E243" s="36"/>
      <c r="F243" s="37">
        <f>F244+F246+F248</f>
        <v>0</v>
      </c>
      <c r="G243" s="6"/>
    </row>
    <row r="244" spans="1:7" ht="32.1" hidden="1" customHeight="1" x14ac:dyDescent="0.2">
      <c r="A244" s="88" t="s">
        <v>28</v>
      </c>
      <c r="B244" s="33">
        <v>5</v>
      </c>
      <c r="C244" s="34">
        <v>1</v>
      </c>
      <c r="D244" s="35" t="s">
        <v>142</v>
      </c>
      <c r="E244" s="36">
        <v>200</v>
      </c>
      <c r="F244" s="37">
        <f>F245</f>
        <v>0</v>
      </c>
      <c r="G244" s="6"/>
    </row>
    <row r="245" spans="1:7" ht="32.1" hidden="1" customHeight="1" x14ac:dyDescent="0.2">
      <c r="A245" s="86" t="s">
        <v>29</v>
      </c>
      <c r="B245" s="33">
        <v>5</v>
      </c>
      <c r="C245" s="34">
        <v>1</v>
      </c>
      <c r="D245" s="35" t="s">
        <v>142</v>
      </c>
      <c r="E245" s="36">
        <v>240</v>
      </c>
      <c r="F245" s="37"/>
      <c r="G245" s="6"/>
    </row>
    <row r="246" spans="1:7" ht="32.1" hidden="1" customHeight="1" x14ac:dyDescent="0.2">
      <c r="A246" s="90" t="s">
        <v>86</v>
      </c>
      <c r="B246" s="33">
        <v>5</v>
      </c>
      <c r="C246" s="34">
        <v>1</v>
      </c>
      <c r="D246" s="35" t="s">
        <v>142</v>
      </c>
      <c r="E246" s="36">
        <v>400</v>
      </c>
      <c r="F246" s="37">
        <f>F247</f>
        <v>0</v>
      </c>
      <c r="G246" s="6"/>
    </row>
    <row r="247" spans="1:7" ht="15.95" hidden="1" customHeight="1" x14ac:dyDescent="0.2">
      <c r="A247" s="85" t="s">
        <v>87</v>
      </c>
      <c r="B247" s="33">
        <v>5</v>
      </c>
      <c r="C247" s="34">
        <v>1</v>
      </c>
      <c r="D247" s="35" t="s">
        <v>142</v>
      </c>
      <c r="E247" s="36">
        <v>410</v>
      </c>
      <c r="F247" s="37"/>
      <c r="G247" s="6"/>
    </row>
    <row r="248" spans="1:7" ht="15.95" hidden="1" customHeight="1" x14ac:dyDescent="0.2">
      <c r="A248" s="86" t="s">
        <v>30</v>
      </c>
      <c r="B248" s="33">
        <v>5</v>
      </c>
      <c r="C248" s="34">
        <v>1</v>
      </c>
      <c r="D248" s="35" t="s">
        <v>142</v>
      </c>
      <c r="E248" s="36">
        <v>800</v>
      </c>
      <c r="F248" s="37">
        <f>F249</f>
        <v>0</v>
      </c>
      <c r="G248" s="6"/>
    </row>
    <row r="249" spans="1:7" ht="48" hidden="1" customHeight="1" x14ac:dyDescent="0.2">
      <c r="A249" s="86" t="s">
        <v>90</v>
      </c>
      <c r="B249" s="33">
        <v>5</v>
      </c>
      <c r="C249" s="34">
        <v>1</v>
      </c>
      <c r="D249" s="35" t="s">
        <v>142</v>
      </c>
      <c r="E249" s="36">
        <v>810</v>
      </c>
      <c r="F249" s="37"/>
      <c r="G249" s="6"/>
    </row>
    <row r="250" spans="1:7" hidden="1" x14ac:dyDescent="0.2">
      <c r="A250" s="86" t="s">
        <v>143</v>
      </c>
      <c r="B250" s="33">
        <v>5</v>
      </c>
      <c r="C250" s="34">
        <v>1</v>
      </c>
      <c r="D250" s="35" t="s">
        <v>144</v>
      </c>
      <c r="E250" s="36"/>
      <c r="F250" s="37">
        <f>F251+F253+F255</f>
        <v>0</v>
      </c>
      <c r="G250" s="6"/>
    </row>
    <row r="251" spans="1:7" ht="32.1" hidden="1" customHeight="1" x14ac:dyDescent="0.2">
      <c r="A251" s="88" t="s">
        <v>28</v>
      </c>
      <c r="B251" s="33">
        <v>5</v>
      </c>
      <c r="C251" s="34">
        <v>1</v>
      </c>
      <c r="D251" s="35" t="s">
        <v>144</v>
      </c>
      <c r="E251" s="36">
        <v>200</v>
      </c>
      <c r="F251" s="37">
        <f>F252</f>
        <v>0</v>
      </c>
      <c r="G251" s="6"/>
    </row>
    <row r="252" spans="1:7" ht="32.1" hidden="1" customHeight="1" x14ac:dyDescent="0.2">
      <c r="A252" s="86" t="s">
        <v>29</v>
      </c>
      <c r="B252" s="33">
        <v>5</v>
      </c>
      <c r="C252" s="34">
        <v>1</v>
      </c>
      <c r="D252" s="35" t="s">
        <v>144</v>
      </c>
      <c r="E252" s="36">
        <v>240</v>
      </c>
      <c r="F252" s="37"/>
      <c r="G252" s="6"/>
    </row>
    <row r="253" spans="1:7" ht="32.1" hidden="1" customHeight="1" x14ac:dyDescent="0.2">
      <c r="A253" s="90" t="s">
        <v>86</v>
      </c>
      <c r="B253" s="33">
        <v>5</v>
      </c>
      <c r="C253" s="34">
        <v>1</v>
      </c>
      <c r="D253" s="35" t="s">
        <v>144</v>
      </c>
      <c r="E253" s="36">
        <v>400</v>
      </c>
      <c r="F253" s="37">
        <f>F254</f>
        <v>0</v>
      </c>
      <c r="G253" s="6"/>
    </row>
    <row r="254" spans="1:7" ht="15.95" hidden="1" customHeight="1" x14ac:dyDescent="0.2">
      <c r="A254" s="85" t="s">
        <v>87</v>
      </c>
      <c r="B254" s="33">
        <v>5</v>
      </c>
      <c r="C254" s="34">
        <v>1</v>
      </c>
      <c r="D254" s="35" t="s">
        <v>144</v>
      </c>
      <c r="E254" s="36">
        <v>410</v>
      </c>
      <c r="F254" s="37"/>
      <c r="G254" s="6"/>
    </row>
    <row r="255" spans="1:7" ht="15.95" hidden="1" customHeight="1" x14ac:dyDescent="0.2">
      <c r="A255" s="85" t="s">
        <v>30</v>
      </c>
      <c r="B255" s="44">
        <v>5</v>
      </c>
      <c r="C255" s="44">
        <v>1</v>
      </c>
      <c r="D255" s="58" t="s">
        <v>144</v>
      </c>
      <c r="E255" s="46">
        <v>800</v>
      </c>
      <c r="F255" s="47">
        <f>F256</f>
        <v>0</v>
      </c>
      <c r="G255" s="6"/>
    </row>
    <row r="256" spans="1:7" ht="48" hidden="1" customHeight="1" x14ac:dyDescent="0.2">
      <c r="A256" s="86" t="s">
        <v>90</v>
      </c>
      <c r="B256" s="44">
        <v>5</v>
      </c>
      <c r="C256" s="44">
        <v>1</v>
      </c>
      <c r="D256" s="58" t="s">
        <v>144</v>
      </c>
      <c r="E256" s="46">
        <v>810</v>
      </c>
      <c r="F256" s="47"/>
      <c r="G256" s="6"/>
    </row>
    <row r="257" spans="1:7" ht="32.1" hidden="1" customHeight="1" x14ac:dyDescent="0.2">
      <c r="A257" s="85" t="s">
        <v>145</v>
      </c>
      <c r="B257" s="44">
        <v>5</v>
      </c>
      <c r="C257" s="44">
        <v>1</v>
      </c>
      <c r="D257" s="58" t="s">
        <v>146</v>
      </c>
      <c r="E257" s="46"/>
      <c r="F257" s="47">
        <f>F258</f>
        <v>0</v>
      </c>
      <c r="G257" s="6"/>
    </row>
    <row r="258" spans="1:7" ht="15.95" hidden="1" customHeight="1" x14ac:dyDescent="0.2">
      <c r="A258" s="85" t="s">
        <v>30</v>
      </c>
      <c r="B258" s="44">
        <v>5</v>
      </c>
      <c r="C258" s="44">
        <v>1</v>
      </c>
      <c r="D258" s="58" t="s">
        <v>146</v>
      </c>
      <c r="E258" s="46">
        <v>800</v>
      </c>
      <c r="F258" s="47">
        <f>F259</f>
        <v>0</v>
      </c>
      <c r="G258" s="6"/>
    </row>
    <row r="259" spans="1:7" ht="48" hidden="1" customHeight="1" x14ac:dyDescent="0.2">
      <c r="A259" s="86" t="s">
        <v>90</v>
      </c>
      <c r="B259" s="44">
        <v>5</v>
      </c>
      <c r="C259" s="44">
        <v>1</v>
      </c>
      <c r="D259" s="58" t="s">
        <v>146</v>
      </c>
      <c r="E259" s="46">
        <v>810</v>
      </c>
      <c r="F259" s="47"/>
      <c r="G259" s="6"/>
    </row>
    <row r="260" spans="1:7" ht="15.95" customHeight="1" x14ac:dyDescent="0.2">
      <c r="A260" s="98" t="s">
        <v>147</v>
      </c>
      <c r="B260" s="39">
        <v>5</v>
      </c>
      <c r="C260" s="39">
        <v>2</v>
      </c>
      <c r="D260" s="80"/>
      <c r="E260" s="41" t="s">
        <v>14</v>
      </c>
      <c r="F260" s="47">
        <f>F261+F269+F285</f>
        <v>92.3</v>
      </c>
      <c r="G260" s="6"/>
    </row>
    <row r="261" spans="1:7" ht="32.1" hidden="1" customHeight="1" x14ac:dyDescent="0.2">
      <c r="A261" s="85" t="s">
        <v>148</v>
      </c>
      <c r="B261" s="44">
        <v>5</v>
      </c>
      <c r="C261" s="44">
        <v>2</v>
      </c>
      <c r="D261" s="58" t="s">
        <v>149</v>
      </c>
      <c r="E261" s="46"/>
      <c r="F261" s="47">
        <f>F262</f>
        <v>0</v>
      </c>
      <c r="G261" s="6"/>
    </row>
    <row r="262" spans="1:7" ht="48" hidden="1" customHeight="1" x14ac:dyDescent="0.2">
      <c r="A262" s="85" t="s">
        <v>150</v>
      </c>
      <c r="B262" s="44">
        <v>5</v>
      </c>
      <c r="C262" s="44">
        <v>2</v>
      </c>
      <c r="D262" s="58" t="s">
        <v>151</v>
      </c>
      <c r="E262" s="46"/>
      <c r="F262" s="47">
        <f>F263+F265+F267</f>
        <v>0</v>
      </c>
      <c r="G262" s="6"/>
    </row>
    <row r="263" spans="1:7" ht="32.1" hidden="1" customHeight="1" x14ac:dyDescent="0.2">
      <c r="A263" s="88" t="s">
        <v>28</v>
      </c>
      <c r="B263" s="44">
        <v>5</v>
      </c>
      <c r="C263" s="44">
        <v>2</v>
      </c>
      <c r="D263" s="58" t="s">
        <v>151</v>
      </c>
      <c r="E263" s="46">
        <v>200</v>
      </c>
      <c r="F263" s="47">
        <f>F264</f>
        <v>0</v>
      </c>
      <c r="G263" s="6"/>
    </row>
    <row r="264" spans="1:7" ht="32.1" hidden="1" customHeight="1" x14ac:dyDescent="0.2">
      <c r="A264" s="86" t="s">
        <v>29</v>
      </c>
      <c r="B264" s="44">
        <v>5</v>
      </c>
      <c r="C264" s="44">
        <v>2</v>
      </c>
      <c r="D264" s="58" t="s">
        <v>151</v>
      </c>
      <c r="E264" s="46">
        <v>240</v>
      </c>
      <c r="F264" s="47"/>
      <c r="G264" s="6"/>
    </row>
    <row r="265" spans="1:7" ht="32.1" hidden="1" customHeight="1" x14ac:dyDescent="0.2">
      <c r="A265" s="88" t="s">
        <v>86</v>
      </c>
      <c r="B265" s="44">
        <v>5</v>
      </c>
      <c r="C265" s="44">
        <v>2</v>
      </c>
      <c r="D265" s="58" t="s">
        <v>151</v>
      </c>
      <c r="E265" s="46">
        <v>400</v>
      </c>
      <c r="F265" s="47">
        <f>F266</f>
        <v>0</v>
      </c>
      <c r="G265" s="6"/>
    </row>
    <row r="266" spans="1:7" ht="15.95" hidden="1" customHeight="1" x14ac:dyDescent="0.2">
      <c r="A266" s="88" t="s">
        <v>87</v>
      </c>
      <c r="B266" s="44">
        <v>5</v>
      </c>
      <c r="C266" s="44">
        <v>2</v>
      </c>
      <c r="D266" s="58" t="s">
        <v>151</v>
      </c>
      <c r="E266" s="46">
        <v>410</v>
      </c>
      <c r="F266" s="47"/>
      <c r="G266" s="6"/>
    </row>
    <row r="267" spans="1:7" ht="15.95" hidden="1" customHeight="1" x14ac:dyDescent="0.2">
      <c r="A267" s="86" t="s">
        <v>30</v>
      </c>
      <c r="B267" s="44">
        <v>5</v>
      </c>
      <c r="C267" s="44">
        <v>2</v>
      </c>
      <c r="D267" s="58" t="s">
        <v>151</v>
      </c>
      <c r="E267" s="46">
        <v>800</v>
      </c>
      <c r="F267" s="47">
        <f>F268</f>
        <v>0</v>
      </c>
      <c r="G267" s="6"/>
    </row>
    <row r="268" spans="1:7" ht="48" hidden="1" customHeight="1" x14ac:dyDescent="0.2">
      <c r="A268" s="86" t="s">
        <v>90</v>
      </c>
      <c r="B268" s="44">
        <v>5</v>
      </c>
      <c r="C268" s="44">
        <v>2</v>
      </c>
      <c r="D268" s="58" t="s">
        <v>151</v>
      </c>
      <c r="E268" s="46">
        <v>810</v>
      </c>
      <c r="F268" s="47"/>
      <c r="G268" s="6"/>
    </row>
    <row r="269" spans="1:7" ht="48" hidden="1" customHeight="1" x14ac:dyDescent="0.2">
      <c r="A269" s="85" t="s">
        <v>152</v>
      </c>
      <c r="B269" s="44">
        <v>5</v>
      </c>
      <c r="C269" s="44">
        <v>2</v>
      </c>
      <c r="D269" s="58" t="s">
        <v>153</v>
      </c>
      <c r="E269" s="46"/>
      <c r="F269" s="47">
        <f>F270+F273+F276</f>
        <v>0</v>
      </c>
      <c r="G269" s="6"/>
    </row>
    <row r="270" spans="1:7" ht="48" hidden="1" customHeight="1" x14ac:dyDescent="0.2">
      <c r="A270" s="85" t="s">
        <v>154</v>
      </c>
      <c r="B270" s="44">
        <v>5</v>
      </c>
      <c r="C270" s="44">
        <v>2</v>
      </c>
      <c r="D270" s="58" t="s">
        <v>155</v>
      </c>
      <c r="E270" s="46"/>
      <c r="F270" s="47">
        <f>F271</f>
        <v>0</v>
      </c>
      <c r="G270" s="6"/>
    </row>
    <row r="271" spans="1:7" ht="15.95" hidden="1" customHeight="1" x14ac:dyDescent="0.2">
      <c r="A271" s="86" t="s">
        <v>30</v>
      </c>
      <c r="B271" s="44">
        <v>5</v>
      </c>
      <c r="C271" s="44">
        <v>2</v>
      </c>
      <c r="D271" s="58" t="s">
        <v>155</v>
      </c>
      <c r="E271" s="46">
        <v>800</v>
      </c>
      <c r="F271" s="47">
        <f>F272</f>
        <v>0</v>
      </c>
      <c r="G271" s="6"/>
    </row>
    <row r="272" spans="1:7" ht="48" hidden="1" customHeight="1" x14ac:dyDescent="0.2">
      <c r="A272" s="86" t="s">
        <v>90</v>
      </c>
      <c r="B272" s="44">
        <v>5</v>
      </c>
      <c r="C272" s="44">
        <v>2</v>
      </c>
      <c r="D272" s="58" t="s">
        <v>155</v>
      </c>
      <c r="E272" s="46">
        <v>810</v>
      </c>
      <c r="F272" s="47"/>
      <c r="G272" s="6"/>
    </row>
    <row r="273" spans="1:7" ht="48" hidden="1" customHeight="1" x14ac:dyDescent="0.2">
      <c r="A273" s="85" t="s">
        <v>156</v>
      </c>
      <c r="B273" s="44">
        <v>5</v>
      </c>
      <c r="C273" s="44">
        <v>2</v>
      </c>
      <c r="D273" s="58" t="s">
        <v>157</v>
      </c>
      <c r="E273" s="46"/>
      <c r="F273" s="47">
        <f>F274</f>
        <v>0</v>
      </c>
      <c r="G273" s="6"/>
    </row>
    <row r="274" spans="1:7" ht="15.95" hidden="1" customHeight="1" x14ac:dyDescent="0.2">
      <c r="A274" s="86" t="s">
        <v>30</v>
      </c>
      <c r="B274" s="44">
        <v>5</v>
      </c>
      <c r="C274" s="44">
        <v>2</v>
      </c>
      <c r="D274" s="58" t="s">
        <v>157</v>
      </c>
      <c r="E274" s="46">
        <v>800</v>
      </c>
      <c r="F274" s="47">
        <f>F275</f>
        <v>0</v>
      </c>
      <c r="G274" s="6"/>
    </row>
    <row r="275" spans="1:7" ht="48" hidden="1" customHeight="1" x14ac:dyDescent="0.2">
      <c r="A275" s="86" t="s">
        <v>90</v>
      </c>
      <c r="B275" s="44">
        <v>5</v>
      </c>
      <c r="C275" s="44">
        <v>2</v>
      </c>
      <c r="D275" s="58" t="s">
        <v>157</v>
      </c>
      <c r="E275" s="46">
        <v>810</v>
      </c>
      <c r="F275" s="47"/>
      <c r="G275" s="6"/>
    </row>
    <row r="276" spans="1:7" ht="45" hidden="1" x14ac:dyDescent="0.2">
      <c r="A276" s="86" t="s">
        <v>158</v>
      </c>
      <c r="B276" s="44">
        <v>5</v>
      </c>
      <c r="C276" s="44">
        <v>2</v>
      </c>
      <c r="D276" s="45" t="s">
        <v>159</v>
      </c>
      <c r="E276" s="36"/>
      <c r="F276" s="47">
        <f>F277+F279+F281</f>
        <v>0</v>
      </c>
      <c r="G276" s="6"/>
    </row>
    <row r="277" spans="1:7" ht="32.1" hidden="1" customHeight="1" x14ac:dyDescent="0.2">
      <c r="A277" s="88" t="s">
        <v>28</v>
      </c>
      <c r="B277" s="44">
        <v>5</v>
      </c>
      <c r="C277" s="44">
        <v>2</v>
      </c>
      <c r="D277" s="45" t="s">
        <v>159</v>
      </c>
      <c r="E277" s="36">
        <v>200</v>
      </c>
      <c r="F277" s="47">
        <f>F278</f>
        <v>0</v>
      </c>
      <c r="G277" s="6"/>
    </row>
    <row r="278" spans="1:7" ht="32.1" hidden="1" customHeight="1" x14ac:dyDescent="0.2">
      <c r="A278" s="86" t="s">
        <v>29</v>
      </c>
      <c r="B278" s="44">
        <v>5</v>
      </c>
      <c r="C278" s="44">
        <v>2</v>
      </c>
      <c r="D278" s="45" t="s">
        <v>159</v>
      </c>
      <c r="E278" s="36">
        <v>240</v>
      </c>
      <c r="F278" s="37"/>
      <c r="G278" s="6"/>
    </row>
    <row r="279" spans="1:7" ht="32.1" hidden="1" customHeight="1" x14ac:dyDescent="0.2">
      <c r="A279" s="88" t="s">
        <v>86</v>
      </c>
      <c r="B279" s="44">
        <v>5</v>
      </c>
      <c r="C279" s="44">
        <v>2</v>
      </c>
      <c r="D279" s="45" t="s">
        <v>159</v>
      </c>
      <c r="E279" s="36">
        <v>400</v>
      </c>
      <c r="F279" s="47">
        <f>F280</f>
        <v>0</v>
      </c>
      <c r="G279" s="6"/>
    </row>
    <row r="280" spans="1:7" ht="15.95" hidden="1" customHeight="1" x14ac:dyDescent="0.2">
      <c r="A280" s="88" t="s">
        <v>87</v>
      </c>
      <c r="B280" s="44">
        <v>5</v>
      </c>
      <c r="C280" s="44">
        <v>2</v>
      </c>
      <c r="D280" s="45" t="s">
        <v>159</v>
      </c>
      <c r="E280" s="36">
        <v>410</v>
      </c>
      <c r="F280" s="47"/>
      <c r="G280" s="6"/>
    </row>
    <row r="281" spans="1:7" ht="15.95" hidden="1" customHeight="1" x14ac:dyDescent="0.2">
      <c r="A281" s="86" t="s">
        <v>30</v>
      </c>
      <c r="B281" s="44">
        <v>5</v>
      </c>
      <c r="C281" s="44">
        <v>2</v>
      </c>
      <c r="D281" s="45" t="s">
        <v>159</v>
      </c>
      <c r="E281" s="36">
        <v>800</v>
      </c>
      <c r="F281" s="47">
        <f>F282+F283+F284</f>
        <v>0</v>
      </c>
      <c r="G281" s="6"/>
    </row>
    <row r="282" spans="1:7" ht="48" hidden="1" customHeight="1" x14ac:dyDescent="0.2">
      <c r="A282" s="86" t="s">
        <v>90</v>
      </c>
      <c r="B282" s="44">
        <v>5</v>
      </c>
      <c r="C282" s="44">
        <v>2</v>
      </c>
      <c r="D282" s="45" t="s">
        <v>159</v>
      </c>
      <c r="E282" s="36">
        <v>810</v>
      </c>
      <c r="F282" s="47"/>
      <c r="G282" s="6"/>
    </row>
    <row r="283" spans="1:7" ht="15.95" hidden="1" customHeight="1" x14ac:dyDescent="0.2">
      <c r="A283" s="86" t="s">
        <v>60</v>
      </c>
      <c r="B283" s="44">
        <v>5</v>
      </c>
      <c r="C283" s="44">
        <v>2</v>
      </c>
      <c r="D283" s="45" t="s">
        <v>159</v>
      </c>
      <c r="E283" s="36">
        <v>830</v>
      </c>
      <c r="F283" s="37"/>
      <c r="G283" s="6"/>
    </row>
    <row r="284" spans="1:7" ht="15.95" hidden="1" customHeight="1" x14ac:dyDescent="0.2">
      <c r="A284" s="86" t="s">
        <v>31</v>
      </c>
      <c r="B284" s="44">
        <v>5</v>
      </c>
      <c r="C284" s="44">
        <v>2</v>
      </c>
      <c r="D284" s="45" t="s">
        <v>159</v>
      </c>
      <c r="E284" s="36">
        <v>850</v>
      </c>
      <c r="F284" s="37"/>
      <c r="G284" s="6"/>
    </row>
    <row r="285" spans="1:7" ht="15.95" hidden="1" customHeight="1" x14ac:dyDescent="0.2">
      <c r="A285" s="85" t="s">
        <v>16</v>
      </c>
      <c r="B285" s="44">
        <v>5</v>
      </c>
      <c r="C285" s="44">
        <v>2</v>
      </c>
      <c r="D285" s="58" t="s">
        <v>17</v>
      </c>
      <c r="E285" s="46"/>
      <c r="F285" s="47">
        <f>F286+F289+F292</f>
        <v>92.3</v>
      </c>
      <c r="G285" s="6"/>
    </row>
    <row r="286" spans="1:7" ht="48" hidden="1" customHeight="1" x14ac:dyDescent="0.2">
      <c r="A286" s="85" t="s">
        <v>154</v>
      </c>
      <c r="B286" s="44">
        <v>5</v>
      </c>
      <c r="C286" s="44">
        <v>2</v>
      </c>
      <c r="D286" s="58" t="s">
        <v>160</v>
      </c>
      <c r="E286" s="46"/>
      <c r="F286" s="47">
        <f>F287</f>
        <v>0</v>
      </c>
      <c r="G286" s="6"/>
    </row>
    <row r="287" spans="1:7" ht="15.95" hidden="1" customHeight="1" x14ac:dyDescent="0.2">
      <c r="A287" s="86" t="s">
        <v>30</v>
      </c>
      <c r="B287" s="44">
        <v>5</v>
      </c>
      <c r="C287" s="44">
        <v>2</v>
      </c>
      <c r="D287" s="58" t="s">
        <v>160</v>
      </c>
      <c r="E287" s="46">
        <v>800</v>
      </c>
      <c r="F287" s="47">
        <f>F288</f>
        <v>0</v>
      </c>
      <c r="G287" s="6"/>
    </row>
    <row r="288" spans="1:7" ht="48" hidden="1" customHeight="1" x14ac:dyDescent="0.2">
      <c r="A288" s="86" t="s">
        <v>90</v>
      </c>
      <c r="B288" s="44">
        <v>5</v>
      </c>
      <c r="C288" s="44">
        <v>2</v>
      </c>
      <c r="D288" s="58" t="s">
        <v>160</v>
      </c>
      <c r="E288" s="46">
        <v>810</v>
      </c>
      <c r="F288" s="47"/>
      <c r="G288" s="6"/>
    </row>
    <row r="289" spans="1:7" ht="48" hidden="1" customHeight="1" x14ac:dyDescent="0.2">
      <c r="A289" s="85" t="s">
        <v>156</v>
      </c>
      <c r="B289" s="44">
        <v>5</v>
      </c>
      <c r="C289" s="44">
        <v>2</v>
      </c>
      <c r="D289" s="58" t="s">
        <v>161</v>
      </c>
      <c r="E289" s="46"/>
      <c r="F289" s="47">
        <f>F290</f>
        <v>0</v>
      </c>
      <c r="G289" s="6"/>
    </row>
    <row r="290" spans="1:7" ht="15.95" hidden="1" customHeight="1" x14ac:dyDescent="0.2">
      <c r="A290" s="86" t="s">
        <v>30</v>
      </c>
      <c r="B290" s="44">
        <v>5</v>
      </c>
      <c r="C290" s="44">
        <v>2</v>
      </c>
      <c r="D290" s="58" t="s">
        <v>161</v>
      </c>
      <c r="E290" s="46">
        <v>800</v>
      </c>
      <c r="F290" s="47">
        <f>F291</f>
        <v>0</v>
      </c>
      <c r="G290" s="6"/>
    </row>
    <row r="291" spans="1:7" ht="48" hidden="1" customHeight="1" x14ac:dyDescent="0.2">
      <c r="A291" s="86" t="s">
        <v>90</v>
      </c>
      <c r="B291" s="44">
        <v>5</v>
      </c>
      <c r="C291" s="44">
        <v>2</v>
      </c>
      <c r="D291" s="58" t="s">
        <v>161</v>
      </c>
      <c r="E291" s="46">
        <v>810</v>
      </c>
      <c r="F291" s="47"/>
      <c r="G291" s="6"/>
    </row>
    <row r="292" spans="1:7" ht="32.1" customHeight="1" x14ac:dyDescent="0.2">
      <c r="A292" s="88" t="s">
        <v>141</v>
      </c>
      <c r="B292" s="44">
        <v>5</v>
      </c>
      <c r="C292" s="44">
        <v>2</v>
      </c>
      <c r="D292" s="45" t="s">
        <v>142</v>
      </c>
      <c r="E292" s="36"/>
      <c r="F292" s="47">
        <f>F293+F295+F297</f>
        <v>92.3</v>
      </c>
      <c r="G292" s="6"/>
    </row>
    <row r="293" spans="1:7" ht="32.1" customHeight="1" x14ac:dyDescent="0.2">
      <c r="A293" s="88" t="s">
        <v>28</v>
      </c>
      <c r="B293" s="44">
        <v>5</v>
      </c>
      <c r="C293" s="44">
        <v>2</v>
      </c>
      <c r="D293" s="45" t="s">
        <v>142</v>
      </c>
      <c r="E293" s="36">
        <v>200</v>
      </c>
      <c r="F293" s="47">
        <f>F294</f>
        <v>92.3</v>
      </c>
      <c r="G293" s="6"/>
    </row>
    <row r="294" spans="1:7" ht="32.1" customHeight="1" x14ac:dyDescent="0.2">
      <c r="A294" s="86" t="s">
        <v>29</v>
      </c>
      <c r="B294" s="44">
        <v>5</v>
      </c>
      <c r="C294" s="44">
        <v>2</v>
      </c>
      <c r="D294" s="45" t="s">
        <v>142</v>
      </c>
      <c r="E294" s="36">
        <v>240</v>
      </c>
      <c r="F294" s="37">
        <v>92.3</v>
      </c>
      <c r="G294" s="6"/>
    </row>
    <row r="295" spans="1:7" ht="32.1" hidden="1" customHeight="1" x14ac:dyDescent="0.2">
      <c r="A295" s="88" t="s">
        <v>86</v>
      </c>
      <c r="B295" s="44">
        <v>5</v>
      </c>
      <c r="C295" s="44">
        <v>2</v>
      </c>
      <c r="D295" s="45" t="s">
        <v>142</v>
      </c>
      <c r="E295" s="36">
        <v>400</v>
      </c>
      <c r="F295" s="47">
        <f>F296</f>
        <v>0</v>
      </c>
      <c r="G295" s="6"/>
    </row>
    <row r="296" spans="1:7" ht="15.95" hidden="1" customHeight="1" x14ac:dyDescent="0.2">
      <c r="A296" s="88" t="s">
        <v>87</v>
      </c>
      <c r="B296" s="44">
        <v>5</v>
      </c>
      <c r="C296" s="44">
        <v>2</v>
      </c>
      <c r="D296" s="45" t="s">
        <v>142</v>
      </c>
      <c r="E296" s="36">
        <v>410</v>
      </c>
      <c r="F296" s="47"/>
      <c r="G296" s="6"/>
    </row>
    <row r="297" spans="1:7" ht="15.95" hidden="1" customHeight="1" x14ac:dyDescent="0.2">
      <c r="A297" s="86" t="s">
        <v>30</v>
      </c>
      <c r="B297" s="44">
        <v>5</v>
      </c>
      <c r="C297" s="44">
        <v>2</v>
      </c>
      <c r="D297" s="45" t="s">
        <v>142</v>
      </c>
      <c r="E297" s="36">
        <v>800</v>
      </c>
      <c r="F297" s="47">
        <f>F298+F299+F300</f>
        <v>0</v>
      </c>
      <c r="G297" s="6"/>
    </row>
    <row r="298" spans="1:7" ht="48" hidden="1" customHeight="1" x14ac:dyDescent="0.2">
      <c r="A298" s="86" t="s">
        <v>90</v>
      </c>
      <c r="B298" s="44">
        <v>5</v>
      </c>
      <c r="C298" s="44">
        <v>2</v>
      </c>
      <c r="D298" s="45" t="s">
        <v>142</v>
      </c>
      <c r="E298" s="36">
        <v>810</v>
      </c>
      <c r="F298" s="47"/>
      <c r="G298" s="6"/>
    </row>
    <row r="299" spans="1:7" ht="15.95" hidden="1" customHeight="1" x14ac:dyDescent="0.2">
      <c r="A299" s="86" t="s">
        <v>60</v>
      </c>
      <c r="B299" s="44">
        <v>5</v>
      </c>
      <c r="C299" s="44">
        <v>2</v>
      </c>
      <c r="D299" s="45" t="s">
        <v>142</v>
      </c>
      <c r="E299" s="36">
        <v>830</v>
      </c>
      <c r="F299" s="37"/>
      <c r="G299" s="6"/>
    </row>
    <row r="300" spans="1:7" ht="15.95" hidden="1" customHeight="1" x14ac:dyDescent="0.2">
      <c r="A300" s="86" t="s">
        <v>31</v>
      </c>
      <c r="B300" s="44">
        <v>5</v>
      </c>
      <c r="C300" s="44">
        <v>2</v>
      </c>
      <c r="D300" s="45" t="s">
        <v>142</v>
      </c>
      <c r="E300" s="36">
        <v>850</v>
      </c>
      <c r="F300" s="37"/>
      <c r="G300" s="6"/>
    </row>
    <row r="301" spans="1:7" ht="15.75" customHeight="1" x14ac:dyDescent="0.2">
      <c r="A301" s="89" t="s">
        <v>162</v>
      </c>
      <c r="B301" s="28">
        <v>5</v>
      </c>
      <c r="C301" s="29">
        <v>3</v>
      </c>
      <c r="D301" s="30"/>
      <c r="E301" s="31"/>
      <c r="F301" s="32">
        <f>F302+F329</f>
        <v>114.4</v>
      </c>
      <c r="G301" s="6"/>
    </row>
    <row r="302" spans="1:7" ht="32.1" hidden="1" customHeight="1" x14ac:dyDescent="0.2">
      <c r="A302" s="88" t="s">
        <v>163</v>
      </c>
      <c r="B302" s="33">
        <v>5</v>
      </c>
      <c r="C302" s="34">
        <v>3</v>
      </c>
      <c r="D302" s="35" t="s">
        <v>164</v>
      </c>
      <c r="E302" s="36" t="s">
        <v>14</v>
      </c>
      <c r="F302" s="37">
        <f>F303+F311+F317+F323</f>
        <v>0</v>
      </c>
      <c r="G302" s="6"/>
    </row>
    <row r="303" spans="1:7" ht="48" hidden="1" customHeight="1" x14ac:dyDescent="0.2">
      <c r="A303" s="88" t="s">
        <v>165</v>
      </c>
      <c r="B303" s="33">
        <v>5</v>
      </c>
      <c r="C303" s="34">
        <v>3</v>
      </c>
      <c r="D303" s="35" t="s">
        <v>166</v>
      </c>
      <c r="E303" s="36"/>
      <c r="F303" s="37">
        <f>F304</f>
        <v>0</v>
      </c>
      <c r="G303" s="6"/>
    </row>
    <row r="304" spans="1:7" ht="48" hidden="1" customHeight="1" x14ac:dyDescent="0.2">
      <c r="A304" s="88" t="s">
        <v>167</v>
      </c>
      <c r="B304" s="33">
        <v>5</v>
      </c>
      <c r="C304" s="34">
        <v>3</v>
      </c>
      <c r="D304" s="35" t="s">
        <v>168</v>
      </c>
      <c r="E304" s="36"/>
      <c r="F304" s="37">
        <f>F305+F307+F309</f>
        <v>0</v>
      </c>
      <c r="G304" s="6"/>
    </row>
    <row r="305" spans="1:7" ht="32.1" hidden="1" customHeight="1" x14ac:dyDescent="0.2">
      <c r="A305" s="88" t="s">
        <v>28</v>
      </c>
      <c r="B305" s="33">
        <v>5</v>
      </c>
      <c r="C305" s="34">
        <v>3</v>
      </c>
      <c r="D305" s="35" t="s">
        <v>168</v>
      </c>
      <c r="E305" s="36">
        <v>200</v>
      </c>
      <c r="F305" s="37">
        <f>F306</f>
        <v>0</v>
      </c>
      <c r="G305" s="6"/>
    </row>
    <row r="306" spans="1:7" ht="32.1" hidden="1" customHeight="1" x14ac:dyDescent="0.2">
      <c r="A306" s="88" t="s">
        <v>29</v>
      </c>
      <c r="B306" s="33">
        <v>5</v>
      </c>
      <c r="C306" s="34">
        <v>3</v>
      </c>
      <c r="D306" s="35" t="s">
        <v>168</v>
      </c>
      <c r="E306" s="36">
        <v>240</v>
      </c>
      <c r="F306" s="37"/>
      <c r="G306" s="6"/>
    </row>
    <row r="307" spans="1:7" ht="32.1" hidden="1" customHeight="1" x14ac:dyDescent="0.2">
      <c r="A307" s="88" t="s">
        <v>86</v>
      </c>
      <c r="B307" s="33">
        <v>5</v>
      </c>
      <c r="C307" s="34">
        <v>3</v>
      </c>
      <c r="D307" s="35" t="s">
        <v>168</v>
      </c>
      <c r="E307" s="36">
        <v>400</v>
      </c>
      <c r="F307" s="37">
        <f>F308</f>
        <v>0</v>
      </c>
      <c r="G307" s="6"/>
    </row>
    <row r="308" spans="1:7" ht="15.95" hidden="1" customHeight="1" x14ac:dyDescent="0.2">
      <c r="A308" s="88" t="s">
        <v>87</v>
      </c>
      <c r="B308" s="33">
        <v>5</v>
      </c>
      <c r="C308" s="34">
        <v>3</v>
      </c>
      <c r="D308" s="35" t="s">
        <v>168</v>
      </c>
      <c r="E308" s="36">
        <v>410</v>
      </c>
      <c r="F308" s="37"/>
      <c r="G308" s="6"/>
    </row>
    <row r="309" spans="1:7" ht="15.95" hidden="1" customHeight="1" x14ac:dyDescent="0.2">
      <c r="A309" s="88" t="s">
        <v>30</v>
      </c>
      <c r="B309" s="33">
        <v>5</v>
      </c>
      <c r="C309" s="34">
        <v>3</v>
      </c>
      <c r="D309" s="35" t="s">
        <v>168</v>
      </c>
      <c r="E309" s="36">
        <v>800</v>
      </c>
      <c r="F309" s="37">
        <f>F310</f>
        <v>0</v>
      </c>
      <c r="G309" s="6"/>
    </row>
    <row r="310" spans="1:7" ht="48" hidden="1" customHeight="1" x14ac:dyDescent="0.2">
      <c r="A310" s="86" t="s">
        <v>90</v>
      </c>
      <c r="B310" s="33">
        <v>5</v>
      </c>
      <c r="C310" s="34">
        <v>3</v>
      </c>
      <c r="D310" s="35" t="s">
        <v>168</v>
      </c>
      <c r="E310" s="36">
        <v>810</v>
      </c>
      <c r="F310" s="37"/>
      <c r="G310" s="6"/>
    </row>
    <row r="311" spans="1:7" ht="48" hidden="1" customHeight="1" x14ac:dyDescent="0.2">
      <c r="A311" s="88" t="s">
        <v>169</v>
      </c>
      <c r="B311" s="33">
        <v>5</v>
      </c>
      <c r="C311" s="34">
        <v>3</v>
      </c>
      <c r="D311" s="35" t="s">
        <v>170</v>
      </c>
      <c r="E311" s="36"/>
      <c r="F311" s="37">
        <f>F312</f>
        <v>0</v>
      </c>
      <c r="G311" s="6"/>
    </row>
    <row r="312" spans="1:7" ht="48" hidden="1" customHeight="1" x14ac:dyDescent="0.2">
      <c r="A312" s="88" t="s">
        <v>171</v>
      </c>
      <c r="B312" s="33">
        <v>5</v>
      </c>
      <c r="C312" s="34">
        <v>3</v>
      </c>
      <c r="D312" s="35" t="s">
        <v>172</v>
      </c>
      <c r="E312" s="36"/>
      <c r="F312" s="37">
        <f>F313+F315</f>
        <v>0</v>
      </c>
      <c r="G312" s="6"/>
    </row>
    <row r="313" spans="1:7" ht="32.1" hidden="1" customHeight="1" x14ac:dyDescent="0.2">
      <c r="A313" s="88" t="s">
        <v>28</v>
      </c>
      <c r="B313" s="33">
        <v>5</v>
      </c>
      <c r="C313" s="34">
        <v>3</v>
      </c>
      <c r="D313" s="35" t="s">
        <v>172</v>
      </c>
      <c r="E313" s="36">
        <v>200</v>
      </c>
      <c r="F313" s="37">
        <f>F314</f>
        <v>0</v>
      </c>
      <c r="G313" s="6"/>
    </row>
    <row r="314" spans="1:7" ht="32.1" hidden="1" customHeight="1" x14ac:dyDescent="0.2">
      <c r="A314" s="88" t="s">
        <v>29</v>
      </c>
      <c r="B314" s="33">
        <v>5</v>
      </c>
      <c r="C314" s="34">
        <v>3</v>
      </c>
      <c r="D314" s="35" t="s">
        <v>172</v>
      </c>
      <c r="E314" s="36">
        <v>240</v>
      </c>
      <c r="F314" s="37"/>
      <c r="G314" s="6"/>
    </row>
    <row r="315" spans="1:7" ht="15.95" hidden="1" customHeight="1" x14ac:dyDescent="0.2">
      <c r="A315" s="88" t="s">
        <v>30</v>
      </c>
      <c r="B315" s="33">
        <v>5</v>
      </c>
      <c r="C315" s="34">
        <v>3</v>
      </c>
      <c r="D315" s="35" t="s">
        <v>172</v>
      </c>
      <c r="E315" s="36">
        <v>800</v>
      </c>
      <c r="F315" s="37">
        <f>F316</f>
        <v>0</v>
      </c>
      <c r="G315" s="6"/>
    </row>
    <row r="316" spans="1:7" ht="48" hidden="1" customHeight="1" x14ac:dyDescent="0.2">
      <c r="A316" s="86" t="s">
        <v>90</v>
      </c>
      <c r="B316" s="33">
        <v>5</v>
      </c>
      <c r="C316" s="34">
        <v>3</v>
      </c>
      <c r="D316" s="35" t="s">
        <v>172</v>
      </c>
      <c r="E316" s="36">
        <v>810</v>
      </c>
      <c r="F316" s="37"/>
      <c r="G316" s="6"/>
    </row>
    <row r="317" spans="1:7" ht="48" hidden="1" customHeight="1" x14ac:dyDescent="0.2">
      <c r="A317" s="88" t="s">
        <v>173</v>
      </c>
      <c r="B317" s="33">
        <v>5</v>
      </c>
      <c r="C317" s="34">
        <v>3</v>
      </c>
      <c r="D317" s="35" t="s">
        <v>174</v>
      </c>
      <c r="E317" s="36"/>
      <c r="F317" s="37">
        <f>F318</f>
        <v>0</v>
      </c>
      <c r="G317" s="6"/>
    </row>
    <row r="318" spans="1:7" ht="63.95" hidden="1" customHeight="1" x14ac:dyDescent="0.2">
      <c r="A318" s="88" t="s">
        <v>175</v>
      </c>
      <c r="B318" s="33">
        <v>5</v>
      </c>
      <c r="C318" s="34">
        <v>3</v>
      </c>
      <c r="D318" s="35" t="s">
        <v>176</v>
      </c>
      <c r="E318" s="36"/>
      <c r="F318" s="37">
        <f>F319+F321</f>
        <v>0</v>
      </c>
      <c r="G318" s="6"/>
    </row>
    <row r="319" spans="1:7" ht="32.1" hidden="1" customHeight="1" x14ac:dyDescent="0.2">
      <c r="A319" s="88" t="s">
        <v>28</v>
      </c>
      <c r="B319" s="33">
        <v>5</v>
      </c>
      <c r="C319" s="34">
        <v>3</v>
      </c>
      <c r="D319" s="35" t="s">
        <v>176</v>
      </c>
      <c r="E319" s="36">
        <v>200</v>
      </c>
      <c r="F319" s="37">
        <f>F320</f>
        <v>0</v>
      </c>
      <c r="G319" s="6"/>
    </row>
    <row r="320" spans="1:7" ht="32.1" hidden="1" customHeight="1" x14ac:dyDescent="0.2">
      <c r="A320" s="88" t="s">
        <v>29</v>
      </c>
      <c r="B320" s="33">
        <v>5</v>
      </c>
      <c r="C320" s="34">
        <v>3</v>
      </c>
      <c r="D320" s="35" t="s">
        <v>176</v>
      </c>
      <c r="E320" s="36">
        <v>240</v>
      </c>
      <c r="F320" s="37"/>
      <c r="G320" s="6"/>
    </row>
    <row r="321" spans="1:7" ht="15.95" hidden="1" customHeight="1" x14ac:dyDescent="0.2">
      <c r="A321" s="88" t="s">
        <v>30</v>
      </c>
      <c r="B321" s="33">
        <v>5</v>
      </c>
      <c r="C321" s="34">
        <v>3</v>
      </c>
      <c r="D321" s="35" t="s">
        <v>176</v>
      </c>
      <c r="E321" s="36">
        <v>800</v>
      </c>
      <c r="F321" s="37">
        <f>F322</f>
        <v>0</v>
      </c>
      <c r="G321" s="6"/>
    </row>
    <row r="322" spans="1:7" ht="48" hidden="1" customHeight="1" x14ac:dyDescent="0.2">
      <c r="A322" s="86" t="s">
        <v>90</v>
      </c>
      <c r="B322" s="33">
        <v>5</v>
      </c>
      <c r="C322" s="34">
        <v>3</v>
      </c>
      <c r="D322" s="35" t="s">
        <v>176</v>
      </c>
      <c r="E322" s="36">
        <v>810</v>
      </c>
      <c r="F322" s="37"/>
      <c r="G322" s="6"/>
    </row>
    <row r="323" spans="1:7" ht="48" hidden="1" customHeight="1" x14ac:dyDescent="0.2">
      <c r="A323" s="88" t="s">
        <v>177</v>
      </c>
      <c r="B323" s="33">
        <v>5</v>
      </c>
      <c r="C323" s="34">
        <v>3</v>
      </c>
      <c r="D323" s="35" t="s">
        <v>178</v>
      </c>
      <c r="E323" s="36"/>
      <c r="F323" s="37">
        <f>F324</f>
        <v>0</v>
      </c>
      <c r="G323" s="6"/>
    </row>
    <row r="324" spans="1:7" ht="63.95" hidden="1" customHeight="1" x14ac:dyDescent="0.2">
      <c r="A324" s="88" t="s">
        <v>179</v>
      </c>
      <c r="B324" s="33">
        <v>5</v>
      </c>
      <c r="C324" s="34">
        <v>3</v>
      </c>
      <c r="D324" s="35" t="s">
        <v>180</v>
      </c>
      <c r="E324" s="36"/>
      <c r="F324" s="37">
        <f>F325+F327</f>
        <v>0</v>
      </c>
      <c r="G324" s="6"/>
    </row>
    <row r="325" spans="1:7" ht="32.1" hidden="1" customHeight="1" x14ac:dyDescent="0.2">
      <c r="A325" s="88" t="s">
        <v>28</v>
      </c>
      <c r="B325" s="33">
        <v>5</v>
      </c>
      <c r="C325" s="34">
        <v>3</v>
      </c>
      <c r="D325" s="35" t="s">
        <v>180</v>
      </c>
      <c r="E325" s="36">
        <v>200</v>
      </c>
      <c r="F325" s="37">
        <f>F326</f>
        <v>0</v>
      </c>
      <c r="G325" s="6"/>
    </row>
    <row r="326" spans="1:7" ht="32.1" hidden="1" customHeight="1" x14ac:dyDescent="0.2">
      <c r="A326" s="88" t="s">
        <v>29</v>
      </c>
      <c r="B326" s="33">
        <v>5</v>
      </c>
      <c r="C326" s="34">
        <v>3</v>
      </c>
      <c r="D326" s="35" t="s">
        <v>180</v>
      </c>
      <c r="E326" s="36">
        <v>240</v>
      </c>
      <c r="F326" s="37"/>
      <c r="G326" s="6"/>
    </row>
    <row r="327" spans="1:7" ht="15.95" hidden="1" customHeight="1" x14ac:dyDescent="0.2">
      <c r="A327" s="88" t="s">
        <v>30</v>
      </c>
      <c r="B327" s="33">
        <v>5</v>
      </c>
      <c r="C327" s="34">
        <v>3</v>
      </c>
      <c r="D327" s="35" t="s">
        <v>180</v>
      </c>
      <c r="E327" s="36">
        <v>800</v>
      </c>
      <c r="F327" s="37">
        <f>F328</f>
        <v>0</v>
      </c>
      <c r="G327" s="6"/>
    </row>
    <row r="328" spans="1:7" ht="48" hidden="1" customHeight="1" x14ac:dyDescent="0.2">
      <c r="A328" s="86" t="s">
        <v>90</v>
      </c>
      <c r="B328" s="33">
        <v>5</v>
      </c>
      <c r="C328" s="34">
        <v>3</v>
      </c>
      <c r="D328" s="35" t="s">
        <v>180</v>
      </c>
      <c r="E328" s="36">
        <v>810</v>
      </c>
      <c r="F328" s="37"/>
      <c r="G328" s="6"/>
    </row>
    <row r="329" spans="1:7" ht="15.95" hidden="1" customHeight="1" x14ac:dyDescent="0.2">
      <c r="A329" s="88" t="s">
        <v>16</v>
      </c>
      <c r="B329" s="33">
        <v>5</v>
      </c>
      <c r="C329" s="34">
        <v>3</v>
      </c>
      <c r="D329" s="35" t="s">
        <v>17</v>
      </c>
      <c r="E329" s="36" t="s">
        <v>14</v>
      </c>
      <c r="F329" s="37">
        <f>F330+F337+F342+F347</f>
        <v>114.4</v>
      </c>
      <c r="G329" s="6"/>
    </row>
    <row r="330" spans="1:7" ht="15.95" hidden="1" customHeight="1" x14ac:dyDescent="0.2">
      <c r="A330" s="88" t="s">
        <v>181</v>
      </c>
      <c r="B330" s="33">
        <v>5</v>
      </c>
      <c r="C330" s="34">
        <v>3</v>
      </c>
      <c r="D330" s="35" t="s">
        <v>182</v>
      </c>
      <c r="E330" s="36"/>
      <c r="F330" s="37">
        <f>F331+F333+F335</f>
        <v>0</v>
      </c>
      <c r="G330" s="6"/>
    </row>
    <row r="331" spans="1:7" ht="32.1" hidden="1" customHeight="1" x14ac:dyDescent="0.2">
      <c r="A331" s="88" t="s">
        <v>28</v>
      </c>
      <c r="B331" s="33">
        <v>5</v>
      </c>
      <c r="C331" s="34">
        <v>3</v>
      </c>
      <c r="D331" s="35" t="s">
        <v>182</v>
      </c>
      <c r="E331" s="36">
        <v>200</v>
      </c>
      <c r="F331" s="37">
        <f>F332</f>
        <v>0</v>
      </c>
      <c r="G331" s="6"/>
    </row>
    <row r="332" spans="1:7" ht="32.1" hidden="1" customHeight="1" x14ac:dyDescent="0.2">
      <c r="A332" s="88" t="s">
        <v>29</v>
      </c>
      <c r="B332" s="33">
        <v>5</v>
      </c>
      <c r="C332" s="34">
        <v>3</v>
      </c>
      <c r="D332" s="35" t="s">
        <v>182</v>
      </c>
      <c r="E332" s="36">
        <v>240</v>
      </c>
      <c r="F332" s="37"/>
      <c r="G332" s="6"/>
    </row>
    <row r="333" spans="1:7" ht="32.1" hidden="1" customHeight="1" x14ac:dyDescent="0.2">
      <c r="A333" s="88" t="s">
        <v>86</v>
      </c>
      <c r="B333" s="33">
        <v>5</v>
      </c>
      <c r="C333" s="34">
        <v>3</v>
      </c>
      <c r="D333" s="35" t="s">
        <v>182</v>
      </c>
      <c r="E333" s="36">
        <v>400</v>
      </c>
      <c r="F333" s="37">
        <f>F334</f>
        <v>0</v>
      </c>
      <c r="G333" s="6"/>
    </row>
    <row r="334" spans="1:7" ht="15.95" hidden="1" customHeight="1" x14ac:dyDescent="0.2">
      <c r="A334" s="88" t="s">
        <v>87</v>
      </c>
      <c r="B334" s="33">
        <v>5</v>
      </c>
      <c r="C334" s="34">
        <v>3</v>
      </c>
      <c r="D334" s="35" t="s">
        <v>182</v>
      </c>
      <c r="E334" s="36">
        <v>410</v>
      </c>
      <c r="F334" s="37"/>
      <c r="G334" s="6"/>
    </row>
    <row r="335" spans="1:7" ht="15.95" hidden="1" customHeight="1" x14ac:dyDescent="0.2">
      <c r="A335" s="88" t="s">
        <v>30</v>
      </c>
      <c r="B335" s="33">
        <v>5</v>
      </c>
      <c r="C335" s="34">
        <v>3</v>
      </c>
      <c r="D335" s="35" t="s">
        <v>182</v>
      </c>
      <c r="E335" s="36">
        <v>800</v>
      </c>
      <c r="F335" s="37">
        <f>F336</f>
        <v>0</v>
      </c>
      <c r="G335" s="6"/>
    </row>
    <row r="336" spans="1:7" ht="48" hidden="1" customHeight="1" x14ac:dyDescent="0.2">
      <c r="A336" s="86" t="s">
        <v>90</v>
      </c>
      <c r="B336" s="33">
        <v>5</v>
      </c>
      <c r="C336" s="34">
        <v>3</v>
      </c>
      <c r="D336" s="35" t="s">
        <v>182</v>
      </c>
      <c r="E336" s="36">
        <v>810</v>
      </c>
      <c r="F336" s="37"/>
      <c r="G336" s="6"/>
    </row>
    <row r="337" spans="1:7" ht="15.95" customHeight="1" x14ac:dyDescent="0.2">
      <c r="A337" s="88" t="s">
        <v>183</v>
      </c>
      <c r="B337" s="33">
        <v>5</v>
      </c>
      <c r="C337" s="34">
        <v>3</v>
      </c>
      <c r="D337" s="35" t="s">
        <v>184</v>
      </c>
      <c r="E337" s="36"/>
      <c r="F337" s="37">
        <f>F338+F340</f>
        <v>29</v>
      </c>
      <c r="G337" s="6"/>
    </row>
    <row r="338" spans="1:7" ht="32.1" customHeight="1" x14ac:dyDescent="0.2">
      <c r="A338" s="88" t="s">
        <v>28</v>
      </c>
      <c r="B338" s="33">
        <v>5</v>
      </c>
      <c r="C338" s="34">
        <v>3</v>
      </c>
      <c r="D338" s="35" t="s">
        <v>184</v>
      </c>
      <c r="E338" s="36">
        <v>200</v>
      </c>
      <c r="F338" s="37">
        <f>F339</f>
        <v>29</v>
      </c>
      <c r="G338" s="6"/>
    </row>
    <row r="339" spans="1:7" ht="32.1" customHeight="1" x14ac:dyDescent="0.2">
      <c r="A339" s="88" t="s">
        <v>29</v>
      </c>
      <c r="B339" s="33">
        <v>5</v>
      </c>
      <c r="C339" s="34">
        <v>3</v>
      </c>
      <c r="D339" s="35" t="s">
        <v>184</v>
      </c>
      <c r="E339" s="36">
        <v>240</v>
      </c>
      <c r="F339" s="37">
        <v>29</v>
      </c>
      <c r="G339" s="6"/>
    </row>
    <row r="340" spans="1:7" ht="15.95" hidden="1" customHeight="1" x14ac:dyDescent="0.2">
      <c r="A340" s="88" t="s">
        <v>30</v>
      </c>
      <c r="B340" s="33">
        <v>5</v>
      </c>
      <c r="C340" s="34">
        <v>3</v>
      </c>
      <c r="D340" s="35" t="s">
        <v>184</v>
      </c>
      <c r="E340" s="36">
        <v>800</v>
      </c>
      <c r="F340" s="37">
        <f>F341</f>
        <v>0</v>
      </c>
      <c r="G340" s="6"/>
    </row>
    <row r="341" spans="1:7" ht="48" hidden="1" customHeight="1" x14ac:dyDescent="0.2">
      <c r="A341" s="86" t="s">
        <v>90</v>
      </c>
      <c r="B341" s="33">
        <v>5</v>
      </c>
      <c r="C341" s="34">
        <v>3</v>
      </c>
      <c r="D341" s="35" t="s">
        <v>184</v>
      </c>
      <c r="E341" s="36">
        <v>810</v>
      </c>
      <c r="F341" s="37"/>
      <c r="G341" s="6"/>
    </row>
    <row r="342" spans="1:7" ht="15.95" customHeight="1" x14ac:dyDescent="0.2">
      <c r="A342" s="88" t="s">
        <v>185</v>
      </c>
      <c r="B342" s="33">
        <v>5</v>
      </c>
      <c r="C342" s="34">
        <v>3</v>
      </c>
      <c r="D342" s="35" t="s">
        <v>186</v>
      </c>
      <c r="E342" s="36"/>
      <c r="F342" s="37">
        <f>F343+F345</f>
        <v>55.4</v>
      </c>
      <c r="G342" s="6"/>
    </row>
    <row r="343" spans="1:7" ht="32.1" customHeight="1" x14ac:dyDescent="0.2">
      <c r="A343" s="88" t="s">
        <v>28</v>
      </c>
      <c r="B343" s="33">
        <v>5</v>
      </c>
      <c r="C343" s="34">
        <v>3</v>
      </c>
      <c r="D343" s="35" t="s">
        <v>186</v>
      </c>
      <c r="E343" s="36">
        <v>200</v>
      </c>
      <c r="F343" s="37">
        <f>F344</f>
        <v>55.4</v>
      </c>
      <c r="G343" s="6"/>
    </row>
    <row r="344" spans="1:7" s="108" customFormat="1" ht="32.1" customHeight="1" x14ac:dyDescent="0.2">
      <c r="A344" s="101" t="s">
        <v>29</v>
      </c>
      <c r="B344" s="102">
        <v>5</v>
      </c>
      <c r="C344" s="103">
        <v>3</v>
      </c>
      <c r="D344" s="104" t="s">
        <v>186</v>
      </c>
      <c r="E344" s="105">
        <v>240</v>
      </c>
      <c r="F344" s="106">
        <v>55.4</v>
      </c>
      <c r="G344" s="107"/>
    </row>
    <row r="345" spans="1:7" s="108" customFormat="1" ht="15.95" hidden="1" customHeight="1" x14ac:dyDescent="0.2">
      <c r="A345" s="101" t="s">
        <v>30</v>
      </c>
      <c r="B345" s="102">
        <v>5</v>
      </c>
      <c r="C345" s="103">
        <v>3</v>
      </c>
      <c r="D345" s="104" t="s">
        <v>186</v>
      </c>
      <c r="E345" s="105">
        <v>800</v>
      </c>
      <c r="F345" s="106">
        <f>F346</f>
        <v>0</v>
      </c>
      <c r="G345" s="107"/>
    </row>
    <row r="346" spans="1:7" s="108" customFormat="1" ht="48" hidden="1" customHeight="1" x14ac:dyDescent="0.2">
      <c r="A346" s="156" t="s">
        <v>90</v>
      </c>
      <c r="B346" s="102">
        <v>5</v>
      </c>
      <c r="C346" s="103">
        <v>3</v>
      </c>
      <c r="D346" s="104" t="s">
        <v>186</v>
      </c>
      <c r="E346" s="105">
        <v>810</v>
      </c>
      <c r="F346" s="106"/>
      <c r="G346" s="107"/>
    </row>
    <row r="347" spans="1:7" s="108" customFormat="1" ht="32.1" hidden="1" customHeight="1" x14ac:dyDescent="0.2">
      <c r="A347" s="101" t="s">
        <v>187</v>
      </c>
      <c r="B347" s="102">
        <v>5</v>
      </c>
      <c r="C347" s="103">
        <v>3</v>
      </c>
      <c r="D347" s="104" t="s">
        <v>188</v>
      </c>
      <c r="E347" s="105"/>
      <c r="F347" s="106">
        <f>F348+F350</f>
        <v>30</v>
      </c>
      <c r="G347" s="107"/>
    </row>
    <row r="348" spans="1:7" s="108" customFormat="1" ht="32.1" customHeight="1" x14ac:dyDescent="0.2">
      <c r="A348" s="101" t="s">
        <v>28</v>
      </c>
      <c r="B348" s="102">
        <v>5</v>
      </c>
      <c r="C348" s="103">
        <v>3</v>
      </c>
      <c r="D348" s="104" t="s">
        <v>188</v>
      </c>
      <c r="E348" s="105">
        <v>200</v>
      </c>
      <c r="F348" s="106">
        <f>F349</f>
        <v>30</v>
      </c>
      <c r="G348" s="107"/>
    </row>
    <row r="349" spans="1:7" s="108" customFormat="1" ht="32.1" customHeight="1" x14ac:dyDescent="0.2">
      <c r="A349" s="101" t="s">
        <v>29</v>
      </c>
      <c r="B349" s="102">
        <v>5</v>
      </c>
      <c r="C349" s="103">
        <v>3</v>
      </c>
      <c r="D349" s="104" t="s">
        <v>188</v>
      </c>
      <c r="E349" s="105">
        <v>240</v>
      </c>
      <c r="F349" s="106">
        <v>30</v>
      </c>
      <c r="G349" s="107"/>
    </row>
    <row r="350" spans="1:7" s="108" customFormat="1" ht="15.95" hidden="1" customHeight="1" x14ac:dyDescent="0.2">
      <c r="A350" s="101" t="s">
        <v>30</v>
      </c>
      <c r="B350" s="102">
        <v>5</v>
      </c>
      <c r="C350" s="103">
        <v>3</v>
      </c>
      <c r="D350" s="104" t="s">
        <v>188</v>
      </c>
      <c r="E350" s="105">
        <v>800</v>
      </c>
      <c r="F350" s="106">
        <f>F351</f>
        <v>0</v>
      </c>
      <c r="G350" s="107"/>
    </row>
    <row r="351" spans="1:7" s="108" customFormat="1" ht="48" hidden="1" customHeight="1" x14ac:dyDescent="0.2">
      <c r="A351" s="156" t="s">
        <v>90</v>
      </c>
      <c r="B351" s="102">
        <v>5</v>
      </c>
      <c r="C351" s="103">
        <v>3</v>
      </c>
      <c r="D351" s="104" t="s">
        <v>188</v>
      </c>
      <c r="E351" s="105">
        <v>810</v>
      </c>
      <c r="F351" s="106"/>
      <c r="G351" s="107"/>
    </row>
    <row r="352" spans="1:7" s="108" customFormat="1" ht="15.95" hidden="1" customHeight="1" x14ac:dyDescent="0.2">
      <c r="A352" s="109" t="s">
        <v>189</v>
      </c>
      <c r="B352" s="110">
        <v>7</v>
      </c>
      <c r="C352" s="157">
        <v>7</v>
      </c>
      <c r="D352" s="104"/>
      <c r="E352" s="105"/>
      <c r="F352" s="106">
        <f>F353+F357</f>
        <v>0</v>
      </c>
      <c r="G352" s="107"/>
    </row>
    <row r="353" spans="1:7" s="108" customFormat="1" ht="48" hidden="1" customHeight="1" x14ac:dyDescent="0.2">
      <c r="A353" s="101" t="s">
        <v>190</v>
      </c>
      <c r="B353" s="102">
        <v>7</v>
      </c>
      <c r="C353" s="103">
        <v>7</v>
      </c>
      <c r="D353" s="104" t="s">
        <v>191</v>
      </c>
      <c r="E353" s="112"/>
      <c r="F353" s="116">
        <f>F354</f>
        <v>0</v>
      </c>
      <c r="G353" s="107"/>
    </row>
    <row r="354" spans="1:7" s="108" customFormat="1" ht="32.1" hidden="1" customHeight="1" x14ac:dyDescent="0.2">
      <c r="A354" s="156" t="s">
        <v>192</v>
      </c>
      <c r="B354" s="102">
        <v>7</v>
      </c>
      <c r="C354" s="103">
        <v>7</v>
      </c>
      <c r="D354" s="158" t="s">
        <v>193</v>
      </c>
      <c r="E354" s="112"/>
      <c r="F354" s="116">
        <f>F355</f>
        <v>0</v>
      </c>
      <c r="G354" s="107"/>
    </row>
    <row r="355" spans="1:7" s="108" customFormat="1" ht="32.1" hidden="1" customHeight="1" x14ac:dyDescent="0.2">
      <c r="A355" s="101" t="s">
        <v>28</v>
      </c>
      <c r="B355" s="102">
        <v>7</v>
      </c>
      <c r="C355" s="103">
        <v>7</v>
      </c>
      <c r="D355" s="158" t="s">
        <v>193</v>
      </c>
      <c r="E355" s="105">
        <v>200</v>
      </c>
      <c r="F355" s="116">
        <f>F356</f>
        <v>0</v>
      </c>
      <c r="G355" s="107"/>
    </row>
    <row r="356" spans="1:7" s="108" customFormat="1" ht="32.1" hidden="1" customHeight="1" x14ac:dyDescent="0.2">
      <c r="A356" s="156" t="s">
        <v>29</v>
      </c>
      <c r="B356" s="102">
        <v>7</v>
      </c>
      <c r="C356" s="103">
        <v>7</v>
      </c>
      <c r="D356" s="158" t="s">
        <v>193</v>
      </c>
      <c r="E356" s="105">
        <v>240</v>
      </c>
      <c r="F356" s="116"/>
      <c r="G356" s="107"/>
    </row>
    <row r="357" spans="1:7" s="108" customFormat="1" ht="15.95" hidden="1" customHeight="1" x14ac:dyDescent="0.2">
      <c r="A357" s="101" t="s">
        <v>16</v>
      </c>
      <c r="B357" s="102">
        <v>7</v>
      </c>
      <c r="C357" s="103">
        <v>7</v>
      </c>
      <c r="D357" s="104" t="s">
        <v>17</v>
      </c>
      <c r="E357" s="112"/>
      <c r="F357" s="116">
        <f>F358</f>
        <v>0</v>
      </c>
      <c r="G357" s="107"/>
    </row>
    <row r="358" spans="1:7" s="108" customFormat="1" ht="32.1" hidden="1" customHeight="1" x14ac:dyDescent="0.2">
      <c r="A358" s="156" t="s">
        <v>194</v>
      </c>
      <c r="B358" s="102">
        <v>7</v>
      </c>
      <c r="C358" s="103">
        <v>7</v>
      </c>
      <c r="D358" s="158" t="s">
        <v>195</v>
      </c>
      <c r="E358" s="112"/>
      <c r="F358" s="113">
        <f>F359</f>
        <v>0</v>
      </c>
      <c r="G358" s="107"/>
    </row>
    <row r="359" spans="1:7" s="108" customFormat="1" ht="32.1" hidden="1" customHeight="1" x14ac:dyDescent="0.2">
      <c r="A359" s="101" t="s">
        <v>28</v>
      </c>
      <c r="B359" s="102">
        <v>7</v>
      </c>
      <c r="C359" s="103">
        <v>7</v>
      </c>
      <c r="D359" s="158" t="s">
        <v>195</v>
      </c>
      <c r="E359" s="105">
        <v>200</v>
      </c>
      <c r="F359" s="116">
        <f>F360</f>
        <v>0</v>
      </c>
      <c r="G359" s="107"/>
    </row>
    <row r="360" spans="1:7" s="108" customFormat="1" ht="32.1" hidden="1" customHeight="1" x14ac:dyDescent="0.2">
      <c r="A360" s="156" t="s">
        <v>29</v>
      </c>
      <c r="B360" s="102">
        <v>7</v>
      </c>
      <c r="C360" s="103">
        <v>7</v>
      </c>
      <c r="D360" s="158" t="s">
        <v>195</v>
      </c>
      <c r="E360" s="105">
        <v>240</v>
      </c>
      <c r="F360" s="116"/>
      <c r="G360" s="107"/>
    </row>
    <row r="361" spans="1:7" s="108" customFormat="1" ht="15.95" customHeight="1" x14ac:dyDescent="0.2">
      <c r="A361" s="159" t="s">
        <v>196</v>
      </c>
      <c r="B361" s="110">
        <v>8</v>
      </c>
      <c r="C361" s="157" t="s">
        <v>14</v>
      </c>
      <c r="D361" s="160" t="s">
        <v>14</v>
      </c>
      <c r="E361" s="161" t="s">
        <v>14</v>
      </c>
      <c r="F361" s="113">
        <f>F362</f>
        <v>3388.8</v>
      </c>
      <c r="G361" s="107"/>
    </row>
    <row r="362" spans="1:7" ht="15.95" customHeight="1" x14ac:dyDescent="0.2">
      <c r="A362" s="87" t="s">
        <v>197</v>
      </c>
      <c r="B362" s="28">
        <v>8</v>
      </c>
      <c r="C362" s="29">
        <v>1</v>
      </c>
      <c r="D362" s="30" t="s">
        <v>14</v>
      </c>
      <c r="E362" s="31" t="s">
        <v>14</v>
      </c>
      <c r="F362" s="32">
        <f>F363+F393</f>
        <v>3388.8</v>
      </c>
      <c r="G362" s="6"/>
    </row>
    <row r="363" spans="1:7" ht="32.1" hidden="1" customHeight="1" x14ac:dyDescent="0.2">
      <c r="A363" s="92" t="s">
        <v>198</v>
      </c>
      <c r="B363" s="33">
        <v>8</v>
      </c>
      <c r="C363" s="34">
        <v>1</v>
      </c>
      <c r="D363" s="35" t="s">
        <v>199</v>
      </c>
      <c r="E363" s="36" t="s">
        <v>14</v>
      </c>
      <c r="F363" s="37">
        <f>F364+F367+F377+F380+F390</f>
        <v>0</v>
      </c>
      <c r="G363" s="6"/>
    </row>
    <row r="364" spans="1:7" ht="80.099999999999994" hidden="1" customHeight="1" x14ac:dyDescent="0.2">
      <c r="A364" s="92" t="s">
        <v>200</v>
      </c>
      <c r="B364" s="33">
        <v>8</v>
      </c>
      <c r="C364" s="34">
        <v>1</v>
      </c>
      <c r="D364" s="35" t="s">
        <v>201</v>
      </c>
      <c r="E364" s="36"/>
      <c r="F364" s="37">
        <f>F365</f>
        <v>0</v>
      </c>
      <c r="G364" s="6"/>
    </row>
    <row r="365" spans="1:7" ht="32.1" hidden="1" customHeight="1" x14ac:dyDescent="0.2">
      <c r="A365" s="88" t="s">
        <v>28</v>
      </c>
      <c r="B365" s="43">
        <v>8</v>
      </c>
      <c r="C365" s="44">
        <v>1</v>
      </c>
      <c r="D365" s="35" t="s">
        <v>201</v>
      </c>
      <c r="E365" s="46">
        <v>200</v>
      </c>
      <c r="F365" s="47">
        <f>F366</f>
        <v>0</v>
      </c>
      <c r="G365" s="6"/>
    </row>
    <row r="366" spans="1:7" ht="32.1" hidden="1" customHeight="1" x14ac:dyDescent="0.2">
      <c r="A366" s="85" t="s">
        <v>29</v>
      </c>
      <c r="B366" s="48">
        <v>8</v>
      </c>
      <c r="C366" s="49">
        <v>1</v>
      </c>
      <c r="D366" s="35" t="s">
        <v>201</v>
      </c>
      <c r="E366" s="51">
        <v>240</v>
      </c>
      <c r="F366" s="52">
        <v>0</v>
      </c>
      <c r="G366" s="6"/>
    </row>
    <row r="367" spans="1:7" ht="48" hidden="1" customHeight="1" x14ac:dyDescent="0.2">
      <c r="A367" s="92" t="s">
        <v>202</v>
      </c>
      <c r="B367" s="33">
        <v>8</v>
      </c>
      <c r="C367" s="34">
        <v>1</v>
      </c>
      <c r="D367" s="35" t="s">
        <v>203</v>
      </c>
      <c r="E367" s="36"/>
      <c r="F367" s="37">
        <f>F368+F370+F372+F374</f>
        <v>0</v>
      </c>
      <c r="G367" s="6"/>
    </row>
    <row r="368" spans="1:7" ht="63.95" hidden="1" customHeight="1" x14ac:dyDescent="0.2">
      <c r="A368" s="85" t="s">
        <v>20</v>
      </c>
      <c r="B368" s="33">
        <v>8</v>
      </c>
      <c r="C368" s="34">
        <v>1</v>
      </c>
      <c r="D368" s="35" t="s">
        <v>203</v>
      </c>
      <c r="E368" s="36">
        <v>100</v>
      </c>
      <c r="F368" s="37">
        <f>F369</f>
        <v>0</v>
      </c>
      <c r="G368" s="6"/>
    </row>
    <row r="369" spans="1:7" hidden="1" x14ac:dyDescent="0.2">
      <c r="A369" s="99" t="s">
        <v>204</v>
      </c>
      <c r="B369" s="33">
        <v>8</v>
      </c>
      <c r="C369" s="34">
        <v>1</v>
      </c>
      <c r="D369" s="35" t="s">
        <v>203</v>
      </c>
      <c r="E369" s="36">
        <v>110</v>
      </c>
      <c r="F369" s="37"/>
      <c r="G369" s="6"/>
    </row>
    <row r="370" spans="1:7" ht="32.1" hidden="1" customHeight="1" x14ac:dyDescent="0.2">
      <c r="A370" s="88" t="s">
        <v>28</v>
      </c>
      <c r="B370" s="43">
        <v>8</v>
      </c>
      <c r="C370" s="44">
        <v>1</v>
      </c>
      <c r="D370" s="35" t="s">
        <v>203</v>
      </c>
      <c r="E370" s="46">
        <v>200</v>
      </c>
      <c r="F370" s="47">
        <f>F371</f>
        <v>0</v>
      </c>
      <c r="G370" s="6"/>
    </row>
    <row r="371" spans="1:7" ht="32.1" hidden="1" customHeight="1" x14ac:dyDescent="0.2">
      <c r="A371" s="85" t="s">
        <v>29</v>
      </c>
      <c r="B371" s="48">
        <v>8</v>
      </c>
      <c r="C371" s="49">
        <v>1</v>
      </c>
      <c r="D371" s="35" t="s">
        <v>203</v>
      </c>
      <c r="E371" s="51">
        <v>240</v>
      </c>
      <c r="F371" s="52"/>
      <c r="G371" s="6"/>
    </row>
    <row r="372" spans="1:7" ht="15.95" hidden="1" customHeight="1" x14ac:dyDescent="0.2">
      <c r="A372" s="85" t="s">
        <v>30</v>
      </c>
      <c r="B372" s="33">
        <v>8</v>
      </c>
      <c r="C372" s="34">
        <v>1</v>
      </c>
      <c r="D372" s="35" t="s">
        <v>203</v>
      </c>
      <c r="E372" s="36">
        <v>800</v>
      </c>
      <c r="F372" s="37">
        <f>F373</f>
        <v>0</v>
      </c>
      <c r="G372" s="6"/>
    </row>
    <row r="373" spans="1:7" ht="15.95" hidden="1" customHeight="1" x14ac:dyDescent="0.2">
      <c r="A373" s="85" t="s">
        <v>31</v>
      </c>
      <c r="B373" s="33">
        <v>8</v>
      </c>
      <c r="C373" s="34">
        <v>1</v>
      </c>
      <c r="D373" s="35" t="s">
        <v>203</v>
      </c>
      <c r="E373" s="36">
        <v>850</v>
      </c>
      <c r="F373" s="37"/>
      <c r="G373" s="6"/>
    </row>
    <row r="374" spans="1:7" ht="32.1" hidden="1" customHeight="1" x14ac:dyDescent="0.2">
      <c r="A374" s="85" t="s">
        <v>205</v>
      </c>
      <c r="B374" s="33">
        <v>8</v>
      </c>
      <c r="C374" s="34">
        <v>1</v>
      </c>
      <c r="D374" s="35" t="s">
        <v>203</v>
      </c>
      <c r="E374" s="36">
        <v>600</v>
      </c>
      <c r="F374" s="37">
        <f>F375+F376</f>
        <v>0</v>
      </c>
      <c r="G374" s="6"/>
    </row>
    <row r="375" spans="1:7" ht="15.95" hidden="1" customHeight="1" x14ac:dyDescent="0.2">
      <c r="A375" s="88" t="s">
        <v>206</v>
      </c>
      <c r="B375" s="33">
        <v>8</v>
      </c>
      <c r="C375" s="34">
        <v>1</v>
      </c>
      <c r="D375" s="35" t="s">
        <v>203</v>
      </c>
      <c r="E375" s="36">
        <v>610</v>
      </c>
      <c r="F375" s="37"/>
      <c r="G375" s="6"/>
    </row>
    <row r="376" spans="1:7" ht="15.95" hidden="1" customHeight="1" x14ac:dyDescent="0.2">
      <c r="A376" s="88" t="s">
        <v>207</v>
      </c>
      <c r="B376" s="33">
        <v>8</v>
      </c>
      <c r="C376" s="34">
        <v>1</v>
      </c>
      <c r="D376" s="35" t="s">
        <v>203</v>
      </c>
      <c r="E376" s="36">
        <v>620</v>
      </c>
      <c r="F376" s="37"/>
      <c r="G376" s="6"/>
    </row>
    <row r="377" spans="1:7" ht="15.95" hidden="1" customHeight="1" x14ac:dyDescent="0.2">
      <c r="A377" s="88" t="s">
        <v>208</v>
      </c>
      <c r="B377" s="33">
        <v>8</v>
      </c>
      <c r="C377" s="34">
        <v>1</v>
      </c>
      <c r="D377" s="35" t="s">
        <v>209</v>
      </c>
      <c r="E377" s="36"/>
      <c r="F377" s="37">
        <f>F378</f>
        <v>0</v>
      </c>
      <c r="G377" s="6"/>
    </row>
    <row r="378" spans="1:7" ht="15.95" hidden="1" customHeight="1" x14ac:dyDescent="0.2">
      <c r="A378" s="88" t="s">
        <v>44</v>
      </c>
      <c r="B378" s="33">
        <v>8</v>
      </c>
      <c r="C378" s="34">
        <v>1</v>
      </c>
      <c r="D378" s="35" t="s">
        <v>209</v>
      </c>
      <c r="E378" s="36">
        <v>500</v>
      </c>
      <c r="F378" s="37">
        <f>F379</f>
        <v>0</v>
      </c>
      <c r="G378" s="6"/>
    </row>
    <row r="379" spans="1:7" ht="15.95" hidden="1" customHeight="1" x14ac:dyDescent="0.2">
      <c r="A379" s="88" t="s">
        <v>45</v>
      </c>
      <c r="B379" s="43">
        <v>8</v>
      </c>
      <c r="C379" s="44">
        <v>1</v>
      </c>
      <c r="D379" s="35" t="s">
        <v>209</v>
      </c>
      <c r="E379" s="46">
        <v>540</v>
      </c>
      <c r="F379" s="47"/>
      <c r="G379" s="6"/>
    </row>
    <row r="380" spans="1:7" ht="63.95" hidden="1" customHeight="1" x14ac:dyDescent="0.2">
      <c r="A380" s="88" t="s">
        <v>210</v>
      </c>
      <c r="B380" s="43">
        <v>8</v>
      </c>
      <c r="C380" s="44">
        <v>1</v>
      </c>
      <c r="D380" s="35" t="s">
        <v>211</v>
      </c>
      <c r="E380" s="46"/>
      <c r="F380" s="47">
        <f>F381+F383+F385+F387</f>
        <v>0</v>
      </c>
      <c r="G380" s="6"/>
    </row>
    <row r="381" spans="1:7" ht="63.95" hidden="1" customHeight="1" x14ac:dyDescent="0.2">
      <c r="A381" s="85" t="s">
        <v>20</v>
      </c>
      <c r="B381" s="43">
        <v>8</v>
      </c>
      <c r="C381" s="44">
        <v>1</v>
      </c>
      <c r="D381" s="35" t="s">
        <v>211</v>
      </c>
      <c r="E381" s="46">
        <v>100</v>
      </c>
      <c r="F381" s="47">
        <f>F382</f>
        <v>0</v>
      </c>
      <c r="G381" s="6"/>
    </row>
    <row r="382" spans="1:7" ht="15.95" hidden="1" customHeight="1" x14ac:dyDescent="0.2">
      <c r="A382" s="99" t="s">
        <v>204</v>
      </c>
      <c r="B382" s="43">
        <v>8</v>
      </c>
      <c r="C382" s="44">
        <v>1</v>
      </c>
      <c r="D382" s="35" t="s">
        <v>211</v>
      </c>
      <c r="E382" s="46">
        <v>110</v>
      </c>
      <c r="F382" s="47"/>
      <c r="G382" s="6"/>
    </row>
    <row r="383" spans="1:7" ht="32.1" hidden="1" customHeight="1" x14ac:dyDescent="0.2">
      <c r="A383" s="85" t="s">
        <v>212</v>
      </c>
      <c r="B383" s="43">
        <v>8</v>
      </c>
      <c r="C383" s="44">
        <v>1</v>
      </c>
      <c r="D383" s="35" t="s">
        <v>211</v>
      </c>
      <c r="E383" s="46">
        <v>200</v>
      </c>
      <c r="F383" s="47">
        <f>F384</f>
        <v>0</v>
      </c>
      <c r="G383" s="6"/>
    </row>
    <row r="384" spans="1:7" ht="32.1" hidden="1" customHeight="1" x14ac:dyDescent="0.2">
      <c r="A384" s="85" t="s">
        <v>29</v>
      </c>
      <c r="B384" s="43">
        <v>8</v>
      </c>
      <c r="C384" s="44">
        <v>1</v>
      </c>
      <c r="D384" s="35" t="s">
        <v>211</v>
      </c>
      <c r="E384" s="46">
        <v>240</v>
      </c>
      <c r="F384" s="47"/>
      <c r="G384" s="6"/>
    </row>
    <row r="385" spans="1:7" ht="15.95" hidden="1" customHeight="1" x14ac:dyDescent="0.2">
      <c r="A385" s="85" t="s">
        <v>30</v>
      </c>
      <c r="B385" s="43">
        <v>8</v>
      </c>
      <c r="C385" s="44">
        <v>1</v>
      </c>
      <c r="D385" s="35" t="s">
        <v>211</v>
      </c>
      <c r="E385" s="46">
        <v>800</v>
      </c>
      <c r="F385" s="47">
        <f>F386</f>
        <v>0</v>
      </c>
      <c r="G385" s="6"/>
    </row>
    <row r="386" spans="1:7" ht="15.95" hidden="1" customHeight="1" x14ac:dyDescent="0.2">
      <c r="A386" s="85" t="s">
        <v>31</v>
      </c>
      <c r="B386" s="43">
        <v>8</v>
      </c>
      <c r="C386" s="44">
        <v>1</v>
      </c>
      <c r="D386" s="35" t="s">
        <v>211</v>
      </c>
      <c r="E386" s="46">
        <v>850</v>
      </c>
      <c r="F386" s="47"/>
      <c r="G386" s="6"/>
    </row>
    <row r="387" spans="1:7" ht="32.1" hidden="1" customHeight="1" x14ac:dyDescent="0.2">
      <c r="A387" s="85" t="s">
        <v>205</v>
      </c>
      <c r="B387" s="33">
        <v>8</v>
      </c>
      <c r="C387" s="34">
        <v>1</v>
      </c>
      <c r="D387" s="35" t="s">
        <v>211</v>
      </c>
      <c r="E387" s="36">
        <v>600</v>
      </c>
      <c r="F387" s="37">
        <f>F388+F389</f>
        <v>0</v>
      </c>
      <c r="G387" s="6"/>
    </row>
    <row r="388" spans="1:7" ht="15.95" hidden="1" customHeight="1" x14ac:dyDescent="0.2">
      <c r="A388" s="88" t="s">
        <v>206</v>
      </c>
      <c r="B388" s="33">
        <v>8</v>
      </c>
      <c r="C388" s="34">
        <v>1</v>
      </c>
      <c r="D388" s="35" t="s">
        <v>211</v>
      </c>
      <c r="E388" s="36">
        <v>610</v>
      </c>
      <c r="F388" s="37"/>
      <c r="G388" s="6"/>
    </row>
    <row r="389" spans="1:7" ht="15.95" hidden="1" customHeight="1" x14ac:dyDescent="0.2">
      <c r="A389" s="88" t="s">
        <v>207</v>
      </c>
      <c r="B389" s="33">
        <v>8</v>
      </c>
      <c r="C389" s="34">
        <v>1</v>
      </c>
      <c r="D389" s="35" t="s">
        <v>211</v>
      </c>
      <c r="E389" s="36">
        <v>620</v>
      </c>
      <c r="F389" s="37"/>
      <c r="G389" s="6"/>
    </row>
    <row r="390" spans="1:7" ht="63.75" hidden="1" customHeight="1" x14ac:dyDescent="0.2">
      <c r="A390" s="88" t="s">
        <v>39</v>
      </c>
      <c r="B390" s="33">
        <v>8</v>
      </c>
      <c r="C390" s="34">
        <v>1</v>
      </c>
      <c r="D390" s="35" t="s">
        <v>213</v>
      </c>
      <c r="E390" s="36"/>
      <c r="F390" s="37">
        <f>F391</f>
        <v>0</v>
      </c>
      <c r="G390" s="6"/>
    </row>
    <row r="391" spans="1:7" ht="60.75" hidden="1" customHeight="1" x14ac:dyDescent="0.2">
      <c r="A391" s="85" t="s">
        <v>20</v>
      </c>
      <c r="B391" s="33">
        <v>8</v>
      </c>
      <c r="C391" s="34">
        <v>1</v>
      </c>
      <c r="D391" s="35" t="s">
        <v>213</v>
      </c>
      <c r="E391" s="36">
        <v>100</v>
      </c>
      <c r="F391" s="37">
        <f>F392</f>
        <v>0</v>
      </c>
      <c r="G391" s="6"/>
    </row>
    <row r="392" spans="1:7" ht="15.95" hidden="1" customHeight="1" x14ac:dyDescent="0.2">
      <c r="A392" s="99" t="s">
        <v>204</v>
      </c>
      <c r="B392" s="33">
        <v>8</v>
      </c>
      <c r="C392" s="34">
        <v>1</v>
      </c>
      <c r="D392" s="35" t="s">
        <v>213</v>
      </c>
      <c r="E392" s="36">
        <v>110</v>
      </c>
      <c r="F392" s="37"/>
      <c r="G392" s="6"/>
    </row>
    <row r="393" spans="1:7" ht="15.95" customHeight="1" x14ac:dyDescent="0.2">
      <c r="A393" s="92" t="s">
        <v>16</v>
      </c>
      <c r="B393" s="33">
        <v>8</v>
      </c>
      <c r="C393" s="34">
        <v>1</v>
      </c>
      <c r="D393" s="35" t="s">
        <v>17</v>
      </c>
      <c r="E393" s="36" t="s">
        <v>14</v>
      </c>
      <c r="F393" s="37">
        <f>F394+F397+F407+F410+F420</f>
        <v>3388.8</v>
      </c>
      <c r="G393" s="6"/>
    </row>
    <row r="394" spans="1:7" ht="32.1" hidden="1" customHeight="1" x14ac:dyDescent="0.2">
      <c r="A394" s="92" t="s">
        <v>214</v>
      </c>
      <c r="B394" s="33">
        <v>8</v>
      </c>
      <c r="C394" s="34">
        <v>1</v>
      </c>
      <c r="D394" s="35" t="s">
        <v>215</v>
      </c>
      <c r="E394" s="36"/>
      <c r="F394" s="37">
        <f>F395</f>
        <v>0</v>
      </c>
      <c r="G394" s="6"/>
    </row>
    <row r="395" spans="1:7" ht="32.1" hidden="1" customHeight="1" x14ac:dyDescent="0.2">
      <c r="A395" s="88" t="s">
        <v>28</v>
      </c>
      <c r="B395" s="43">
        <v>8</v>
      </c>
      <c r="C395" s="44">
        <v>1</v>
      </c>
      <c r="D395" s="35" t="s">
        <v>215</v>
      </c>
      <c r="E395" s="46">
        <v>200</v>
      </c>
      <c r="F395" s="47">
        <f>F396</f>
        <v>0</v>
      </c>
      <c r="G395" s="6"/>
    </row>
    <row r="396" spans="1:7" ht="32.1" hidden="1" customHeight="1" x14ac:dyDescent="0.2">
      <c r="A396" s="85" t="s">
        <v>29</v>
      </c>
      <c r="B396" s="48">
        <v>8</v>
      </c>
      <c r="C396" s="49">
        <v>1</v>
      </c>
      <c r="D396" s="35" t="s">
        <v>215</v>
      </c>
      <c r="E396" s="51">
        <v>240</v>
      </c>
      <c r="F396" s="52"/>
      <c r="G396" s="6"/>
    </row>
    <row r="397" spans="1:7" ht="32.1" customHeight="1" x14ac:dyDescent="0.2">
      <c r="A397" s="92" t="s">
        <v>216</v>
      </c>
      <c r="B397" s="33">
        <v>8</v>
      </c>
      <c r="C397" s="34">
        <v>1</v>
      </c>
      <c r="D397" s="35" t="s">
        <v>217</v>
      </c>
      <c r="E397" s="36"/>
      <c r="F397" s="37">
        <f>F398+F400+F402+F404</f>
        <v>652.79999999999995</v>
      </c>
      <c r="G397" s="6"/>
    </row>
    <row r="398" spans="1:7" ht="63.95" hidden="1" customHeight="1" x14ac:dyDescent="0.2">
      <c r="A398" s="85" t="s">
        <v>20</v>
      </c>
      <c r="B398" s="33">
        <v>8</v>
      </c>
      <c r="C398" s="34">
        <v>1</v>
      </c>
      <c r="D398" s="35" t="s">
        <v>217</v>
      </c>
      <c r="E398" s="36">
        <v>100</v>
      </c>
      <c r="F398" s="37">
        <f>F399</f>
        <v>0</v>
      </c>
      <c r="G398" s="6"/>
    </row>
    <row r="399" spans="1:7" ht="15.95" hidden="1" customHeight="1" x14ac:dyDescent="0.2">
      <c r="A399" s="99" t="s">
        <v>204</v>
      </c>
      <c r="B399" s="33">
        <v>8</v>
      </c>
      <c r="C399" s="34">
        <v>1</v>
      </c>
      <c r="D399" s="35" t="s">
        <v>217</v>
      </c>
      <c r="E399" s="36">
        <v>110</v>
      </c>
      <c r="F399" s="37"/>
      <c r="G399" s="6"/>
    </row>
    <row r="400" spans="1:7" ht="32.1" hidden="1" customHeight="1" x14ac:dyDescent="0.2">
      <c r="A400" s="88" t="s">
        <v>28</v>
      </c>
      <c r="B400" s="43">
        <v>8</v>
      </c>
      <c r="C400" s="44">
        <v>1</v>
      </c>
      <c r="D400" s="35" t="s">
        <v>217</v>
      </c>
      <c r="E400" s="46">
        <v>200</v>
      </c>
      <c r="F400" s="47">
        <f>F401</f>
        <v>0</v>
      </c>
      <c r="G400" s="6"/>
    </row>
    <row r="401" spans="1:7" ht="32.1" hidden="1" customHeight="1" x14ac:dyDescent="0.2">
      <c r="A401" s="85" t="s">
        <v>29</v>
      </c>
      <c r="B401" s="48">
        <v>8</v>
      </c>
      <c r="C401" s="49">
        <v>1</v>
      </c>
      <c r="D401" s="35" t="s">
        <v>217</v>
      </c>
      <c r="E401" s="51">
        <v>240</v>
      </c>
      <c r="F401" s="52"/>
      <c r="G401" s="6"/>
    </row>
    <row r="402" spans="1:7" ht="15.95" hidden="1" customHeight="1" x14ac:dyDescent="0.2">
      <c r="A402" s="85" t="s">
        <v>30</v>
      </c>
      <c r="B402" s="33">
        <v>8</v>
      </c>
      <c r="C402" s="34">
        <v>1</v>
      </c>
      <c r="D402" s="35" t="s">
        <v>217</v>
      </c>
      <c r="E402" s="36">
        <v>800</v>
      </c>
      <c r="F402" s="37">
        <f>F403</f>
        <v>0</v>
      </c>
      <c r="G402" s="6"/>
    </row>
    <row r="403" spans="1:7" ht="15.95" hidden="1" customHeight="1" x14ac:dyDescent="0.2">
      <c r="A403" s="85" t="s">
        <v>31</v>
      </c>
      <c r="B403" s="33">
        <v>8</v>
      </c>
      <c r="C403" s="34">
        <v>1</v>
      </c>
      <c r="D403" s="35" t="s">
        <v>217</v>
      </c>
      <c r="E403" s="36">
        <v>850</v>
      </c>
      <c r="F403" s="37"/>
      <c r="G403" s="6"/>
    </row>
    <row r="404" spans="1:7" ht="32.1" customHeight="1" x14ac:dyDescent="0.2">
      <c r="A404" s="85" t="s">
        <v>205</v>
      </c>
      <c r="B404" s="33">
        <v>8</v>
      </c>
      <c r="C404" s="34">
        <v>1</v>
      </c>
      <c r="D404" s="35" t="s">
        <v>217</v>
      </c>
      <c r="E404" s="36">
        <v>600</v>
      </c>
      <c r="F404" s="37">
        <f>F405+F406</f>
        <v>652.79999999999995</v>
      </c>
      <c r="G404" s="6"/>
    </row>
    <row r="405" spans="1:7" ht="15.95" customHeight="1" x14ac:dyDescent="0.2">
      <c r="A405" s="88" t="s">
        <v>206</v>
      </c>
      <c r="B405" s="33">
        <v>8</v>
      </c>
      <c r="C405" s="34">
        <v>1</v>
      </c>
      <c r="D405" s="35" t="s">
        <v>217</v>
      </c>
      <c r="E405" s="36">
        <v>610</v>
      </c>
      <c r="F405" s="37">
        <v>652.79999999999995</v>
      </c>
      <c r="G405" s="6"/>
    </row>
    <row r="406" spans="1:7" ht="15.95" hidden="1" customHeight="1" x14ac:dyDescent="0.2">
      <c r="A406" s="88" t="s">
        <v>207</v>
      </c>
      <c r="B406" s="33">
        <v>8</v>
      </c>
      <c r="C406" s="34">
        <v>1</v>
      </c>
      <c r="D406" s="35" t="s">
        <v>217</v>
      </c>
      <c r="E406" s="36">
        <v>620</v>
      </c>
      <c r="F406" s="37"/>
      <c r="G406" s="6"/>
    </row>
    <row r="407" spans="1:7" ht="15.95" customHeight="1" x14ac:dyDescent="0.2">
      <c r="A407" s="85" t="s">
        <v>42</v>
      </c>
      <c r="B407" s="33">
        <v>8</v>
      </c>
      <c r="C407" s="34">
        <v>1</v>
      </c>
      <c r="D407" s="35" t="s">
        <v>43</v>
      </c>
      <c r="E407" s="36"/>
      <c r="F407" s="37">
        <f>F408</f>
        <v>417.1</v>
      </c>
      <c r="G407" s="6"/>
    </row>
    <row r="408" spans="1:7" ht="15.95" customHeight="1" x14ac:dyDescent="0.2">
      <c r="A408" s="88" t="s">
        <v>44</v>
      </c>
      <c r="B408" s="33">
        <v>8</v>
      </c>
      <c r="C408" s="34">
        <v>1</v>
      </c>
      <c r="D408" s="35" t="s">
        <v>43</v>
      </c>
      <c r="E408" s="36">
        <v>500</v>
      </c>
      <c r="F408" s="37">
        <f>F409</f>
        <v>417.1</v>
      </c>
      <c r="G408" s="6"/>
    </row>
    <row r="409" spans="1:7" ht="15.95" customHeight="1" x14ac:dyDescent="0.2">
      <c r="A409" s="88" t="s">
        <v>45</v>
      </c>
      <c r="B409" s="43">
        <v>8</v>
      </c>
      <c r="C409" s="44">
        <v>1</v>
      </c>
      <c r="D409" s="35" t="s">
        <v>43</v>
      </c>
      <c r="E409" s="46">
        <v>540</v>
      </c>
      <c r="F409" s="47">
        <v>417.1</v>
      </c>
      <c r="G409" s="6"/>
    </row>
    <row r="410" spans="1:7" ht="48" customHeight="1" x14ac:dyDescent="0.2">
      <c r="A410" s="88" t="s">
        <v>218</v>
      </c>
      <c r="B410" s="43">
        <v>8</v>
      </c>
      <c r="C410" s="44">
        <v>1</v>
      </c>
      <c r="D410" s="35" t="s">
        <v>38</v>
      </c>
      <c r="E410" s="46"/>
      <c r="F410" s="47">
        <f>F411+F413+F415+F417</f>
        <v>2295.8000000000002</v>
      </c>
      <c r="G410" s="6"/>
    </row>
    <row r="411" spans="1:7" ht="63.95" hidden="1" customHeight="1" x14ac:dyDescent="0.2">
      <c r="A411" s="85" t="s">
        <v>20</v>
      </c>
      <c r="B411" s="43">
        <v>8</v>
      </c>
      <c r="C411" s="44">
        <v>1</v>
      </c>
      <c r="D411" s="35" t="s">
        <v>38</v>
      </c>
      <c r="E411" s="46">
        <v>100</v>
      </c>
      <c r="F411" s="47">
        <f>F412</f>
        <v>0</v>
      </c>
      <c r="G411" s="6"/>
    </row>
    <row r="412" spans="1:7" ht="15.95" hidden="1" customHeight="1" x14ac:dyDescent="0.2">
      <c r="A412" s="99" t="s">
        <v>204</v>
      </c>
      <c r="B412" s="43">
        <v>8</v>
      </c>
      <c r="C412" s="44">
        <v>1</v>
      </c>
      <c r="D412" s="35" t="s">
        <v>38</v>
      </c>
      <c r="E412" s="46">
        <v>110</v>
      </c>
      <c r="F412" s="47"/>
      <c r="G412" s="6"/>
    </row>
    <row r="413" spans="1:7" ht="32.1" hidden="1" customHeight="1" x14ac:dyDescent="0.2">
      <c r="A413" s="85" t="s">
        <v>212</v>
      </c>
      <c r="B413" s="43">
        <v>8</v>
      </c>
      <c r="C413" s="44">
        <v>1</v>
      </c>
      <c r="D413" s="35" t="s">
        <v>38</v>
      </c>
      <c r="E413" s="46">
        <v>200</v>
      </c>
      <c r="F413" s="47">
        <f>F414</f>
        <v>0</v>
      </c>
      <c r="G413" s="6"/>
    </row>
    <row r="414" spans="1:7" ht="32.1" hidden="1" customHeight="1" x14ac:dyDescent="0.2">
      <c r="A414" s="85" t="s">
        <v>29</v>
      </c>
      <c r="B414" s="43">
        <v>8</v>
      </c>
      <c r="C414" s="44">
        <v>1</v>
      </c>
      <c r="D414" s="35" t="s">
        <v>38</v>
      </c>
      <c r="E414" s="46">
        <v>240</v>
      </c>
      <c r="F414" s="47"/>
      <c r="G414" s="6"/>
    </row>
    <row r="415" spans="1:7" ht="15.95" hidden="1" customHeight="1" x14ac:dyDescent="0.2">
      <c r="A415" s="85" t="s">
        <v>30</v>
      </c>
      <c r="B415" s="43">
        <v>8</v>
      </c>
      <c r="C415" s="44">
        <v>1</v>
      </c>
      <c r="D415" s="35" t="s">
        <v>38</v>
      </c>
      <c r="E415" s="46">
        <v>800</v>
      </c>
      <c r="F415" s="47">
        <f>F416</f>
        <v>0</v>
      </c>
      <c r="G415" s="6"/>
    </row>
    <row r="416" spans="1:7" ht="15.95" hidden="1" customHeight="1" x14ac:dyDescent="0.2">
      <c r="A416" s="85" t="s">
        <v>31</v>
      </c>
      <c r="B416" s="43">
        <v>8</v>
      </c>
      <c r="C416" s="44">
        <v>1</v>
      </c>
      <c r="D416" s="35" t="s">
        <v>38</v>
      </c>
      <c r="E416" s="46">
        <v>850</v>
      </c>
      <c r="F416" s="47"/>
      <c r="G416" s="6"/>
    </row>
    <row r="417" spans="1:7" ht="32.1" customHeight="1" x14ac:dyDescent="0.2">
      <c r="A417" s="85" t="s">
        <v>205</v>
      </c>
      <c r="B417" s="33">
        <v>8</v>
      </c>
      <c r="C417" s="34">
        <v>1</v>
      </c>
      <c r="D417" s="35" t="s">
        <v>38</v>
      </c>
      <c r="E417" s="36">
        <v>600</v>
      </c>
      <c r="F417" s="37">
        <f>F418+F419</f>
        <v>2295.8000000000002</v>
      </c>
      <c r="G417" s="6"/>
    </row>
    <row r="418" spans="1:7" s="108" customFormat="1" ht="15.95" customHeight="1" x14ac:dyDescent="0.2">
      <c r="A418" s="101" t="s">
        <v>206</v>
      </c>
      <c r="B418" s="102">
        <v>8</v>
      </c>
      <c r="C418" s="103">
        <v>1</v>
      </c>
      <c r="D418" s="104" t="s">
        <v>38</v>
      </c>
      <c r="E418" s="105">
        <v>610</v>
      </c>
      <c r="F418" s="106">
        <v>2295.8000000000002</v>
      </c>
      <c r="G418" s="107"/>
    </row>
    <row r="419" spans="1:7" ht="15.95" hidden="1" customHeight="1" x14ac:dyDescent="0.2">
      <c r="A419" s="88" t="s">
        <v>207</v>
      </c>
      <c r="B419" s="33">
        <v>8</v>
      </c>
      <c r="C419" s="34">
        <v>1</v>
      </c>
      <c r="D419" s="35" t="s">
        <v>38</v>
      </c>
      <c r="E419" s="36">
        <v>620</v>
      </c>
      <c r="F419" s="37"/>
      <c r="G419" s="6"/>
    </row>
    <row r="420" spans="1:7" ht="48" customHeight="1" x14ac:dyDescent="0.2">
      <c r="A420" s="88" t="s">
        <v>39</v>
      </c>
      <c r="B420" s="33">
        <v>8</v>
      </c>
      <c r="C420" s="34">
        <v>1</v>
      </c>
      <c r="D420" s="35" t="s">
        <v>40</v>
      </c>
      <c r="E420" s="36"/>
      <c r="F420" s="37">
        <f>F421</f>
        <v>23.1</v>
      </c>
      <c r="G420" s="6"/>
    </row>
    <row r="421" spans="1:7" ht="44.25" customHeight="1" x14ac:dyDescent="0.2">
      <c r="A421" s="85" t="s">
        <v>20</v>
      </c>
      <c r="B421" s="33">
        <v>8</v>
      </c>
      <c r="C421" s="34">
        <v>1</v>
      </c>
      <c r="D421" s="35" t="s">
        <v>40</v>
      </c>
      <c r="E421" s="36">
        <v>600</v>
      </c>
      <c r="F421" s="37">
        <v>23.1</v>
      </c>
      <c r="G421" s="6"/>
    </row>
    <row r="422" spans="1:7" ht="15.95" customHeight="1" x14ac:dyDescent="0.2">
      <c r="A422" s="99" t="s">
        <v>204</v>
      </c>
      <c r="B422" s="33">
        <v>8</v>
      </c>
      <c r="C422" s="34">
        <v>1</v>
      </c>
      <c r="D422" s="35" t="s">
        <v>40</v>
      </c>
      <c r="E422" s="36">
        <v>611</v>
      </c>
      <c r="F422" s="37">
        <v>23.1</v>
      </c>
      <c r="G422" s="6"/>
    </row>
    <row r="423" spans="1:7" s="108" customFormat="1" ht="15.95" customHeight="1" x14ac:dyDescent="0.2">
      <c r="A423" s="109" t="s">
        <v>219</v>
      </c>
      <c r="B423" s="110">
        <v>10</v>
      </c>
      <c r="C423" s="111"/>
      <c r="D423" s="104"/>
      <c r="E423" s="112"/>
      <c r="F423" s="113">
        <f>F424</f>
        <v>68.400000000000006</v>
      </c>
      <c r="G423" s="107"/>
    </row>
    <row r="424" spans="1:7" ht="15.95" customHeight="1" x14ac:dyDescent="0.2">
      <c r="A424" s="89" t="s">
        <v>220</v>
      </c>
      <c r="B424" s="38">
        <v>10</v>
      </c>
      <c r="C424" s="39">
        <v>1</v>
      </c>
      <c r="D424" s="40" t="s">
        <v>14</v>
      </c>
      <c r="E424" s="41" t="s">
        <v>14</v>
      </c>
      <c r="F424" s="42">
        <f>F425</f>
        <v>68.400000000000006</v>
      </c>
      <c r="G424" s="6"/>
    </row>
    <row r="425" spans="1:7" ht="15.95" customHeight="1" x14ac:dyDescent="0.2">
      <c r="A425" s="88" t="s">
        <v>221</v>
      </c>
      <c r="B425" s="48">
        <v>10</v>
      </c>
      <c r="C425" s="49">
        <v>1</v>
      </c>
      <c r="D425" s="59" t="s">
        <v>17</v>
      </c>
      <c r="E425" s="51" t="s">
        <v>14</v>
      </c>
      <c r="F425" s="52">
        <f>F426</f>
        <v>68.400000000000006</v>
      </c>
      <c r="G425" s="6"/>
    </row>
    <row r="426" spans="1:7" ht="32.1" customHeight="1" x14ac:dyDescent="0.2">
      <c r="A426" s="88" t="s">
        <v>222</v>
      </c>
      <c r="B426" s="33">
        <v>10</v>
      </c>
      <c r="C426" s="34">
        <v>1</v>
      </c>
      <c r="D426" s="35" t="s">
        <v>223</v>
      </c>
      <c r="E426" s="36" t="s">
        <v>14</v>
      </c>
      <c r="F426" s="37">
        <f>F427</f>
        <v>68.400000000000006</v>
      </c>
      <c r="G426" s="6"/>
    </row>
    <row r="427" spans="1:7" ht="15.95" customHeight="1" x14ac:dyDescent="0.2">
      <c r="A427" s="86" t="s">
        <v>224</v>
      </c>
      <c r="B427" s="43">
        <v>10</v>
      </c>
      <c r="C427" s="44">
        <v>1</v>
      </c>
      <c r="D427" s="35" t="s">
        <v>223</v>
      </c>
      <c r="E427" s="46">
        <v>300</v>
      </c>
      <c r="F427" s="47">
        <f>F428</f>
        <v>68.400000000000006</v>
      </c>
      <c r="G427" s="6"/>
    </row>
    <row r="428" spans="1:7" ht="17.25" customHeight="1" x14ac:dyDescent="0.2">
      <c r="A428" s="86" t="s">
        <v>225</v>
      </c>
      <c r="B428" s="43">
        <v>10</v>
      </c>
      <c r="C428" s="44">
        <v>1</v>
      </c>
      <c r="D428" s="58" t="s">
        <v>223</v>
      </c>
      <c r="E428" s="46">
        <v>321</v>
      </c>
      <c r="F428" s="47">
        <v>68.400000000000006</v>
      </c>
      <c r="G428" s="6"/>
    </row>
    <row r="429" spans="1:7" ht="15.95" hidden="1" customHeight="1" x14ac:dyDescent="0.2">
      <c r="A429" s="91" t="s">
        <v>226</v>
      </c>
      <c r="B429" s="53">
        <v>11</v>
      </c>
      <c r="C429" s="54" t="s">
        <v>14</v>
      </c>
      <c r="D429" s="55" t="s">
        <v>14</v>
      </c>
      <c r="E429" s="56" t="s">
        <v>14</v>
      </c>
      <c r="F429" s="57">
        <f>F430+F450</f>
        <v>0</v>
      </c>
      <c r="G429" s="6"/>
    </row>
    <row r="430" spans="1:7" ht="15.95" hidden="1" customHeight="1" x14ac:dyDescent="0.2">
      <c r="A430" s="87" t="s">
        <v>227</v>
      </c>
      <c r="B430" s="28">
        <v>11</v>
      </c>
      <c r="C430" s="29">
        <v>2</v>
      </c>
      <c r="D430" s="30" t="s">
        <v>14</v>
      </c>
      <c r="E430" s="31" t="s">
        <v>14</v>
      </c>
      <c r="F430" s="32">
        <f>F431+F442</f>
        <v>0</v>
      </c>
      <c r="G430" s="6"/>
    </row>
    <row r="431" spans="1:7" ht="32.1" hidden="1" customHeight="1" x14ac:dyDescent="0.2">
      <c r="A431" s="88" t="s">
        <v>228</v>
      </c>
      <c r="B431" s="33">
        <v>11</v>
      </c>
      <c r="C431" s="34">
        <v>2</v>
      </c>
      <c r="D431" s="35" t="s">
        <v>229</v>
      </c>
      <c r="E431" s="36" t="s">
        <v>14</v>
      </c>
      <c r="F431" s="37">
        <f>F432+F439</f>
        <v>0</v>
      </c>
      <c r="G431" s="6"/>
    </row>
    <row r="432" spans="1:7" ht="32.1" hidden="1" customHeight="1" x14ac:dyDescent="0.2">
      <c r="A432" s="88" t="s">
        <v>230</v>
      </c>
      <c r="B432" s="33">
        <v>11</v>
      </c>
      <c r="C432" s="34">
        <v>2</v>
      </c>
      <c r="D432" s="35" t="s">
        <v>231</v>
      </c>
      <c r="E432" s="36"/>
      <c r="F432" s="81">
        <f>F433+F435+F437</f>
        <v>0</v>
      </c>
      <c r="G432" s="6"/>
    </row>
    <row r="433" spans="1:7" ht="63.95" hidden="1" customHeight="1" x14ac:dyDescent="0.2">
      <c r="A433" s="88" t="s">
        <v>20</v>
      </c>
      <c r="B433" s="33">
        <v>11</v>
      </c>
      <c r="C433" s="34">
        <v>2</v>
      </c>
      <c r="D433" s="35" t="s">
        <v>231</v>
      </c>
      <c r="E433" s="46">
        <v>100</v>
      </c>
      <c r="F433" s="81">
        <f>F434</f>
        <v>0</v>
      </c>
      <c r="G433" s="6"/>
    </row>
    <row r="434" spans="1:7" ht="18" hidden="1" customHeight="1" x14ac:dyDescent="0.2">
      <c r="A434" s="99" t="s">
        <v>204</v>
      </c>
      <c r="B434" s="33">
        <v>11</v>
      </c>
      <c r="C434" s="34">
        <v>2</v>
      </c>
      <c r="D434" s="35" t="s">
        <v>231</v>
      </c>
      <c r="E434" s="46">
        <v>110</v>
      </c>
      <c r="F434" s="81"/>
      <c r="G434" s="6"/>
    </row>
    <row r="435" spans="1:7" ht="32.1" hidden="1" customHeight="1" x14ac:dyDescent="0.2">
      <c r="A435" s="88" t="s">
        <v>28</v>
      </c>
      <c r="B435" s="44">
        <v>11</v>
      </c>
      <c r="C435" s="44">
        <v>2</v>
      </c>
      <c r="D435" s="58" t="s">
        <v>231</v>
      </c>
      <c r="E435" s="46">
        <v>200</v>
      </c>
      <c r="F435" s="47">
        <f>F436</f>
        <v>0</v>
      </c>
      <c r="G435" s="6"/>
    </row>
    <row r="436" spans="1:7" ht="32.1" hidden="1" customHeight="1" x14ac:dyDescent="0.2">
      <c r="A436" s="85" t="s">
        <v>29</v>
      </c>
      <c r="B436" s="44">
        <v>11</v>
      </c>
      <c r="C436" s="44">
        <v>2</v>
      </c>
      <c r="D436" s="58" t="s">
        <v>231</v>
      </c>
      <c r="E436" s="46">
        <v>240</v>
      </c>
      <c r="F436" s="47"/>
      <c r="G436" s="6"/>
    </row>
    <row r="437" spans="1:7" ht="15.95" hidden="1" customHeight="1" x14ac:dyDescent="0.2">
      <c r="A437" s="85" t="s">
        <v>30</v>
      </c>
      <c r="B437" s="44">
        <v>11</v>
      </c>
      <c r="C437" s="44">
        <v>2</v>
      </c>
      <c r="D437" s="58" t="s">
        <v>231</v>
      </c>
      <c r="E437" s="46">
        <v>800</v>
      </c>
      <c r="F437" s="47">
        <f>F438</f>
        <v>0</v>
      </c>
      <c r="G437" s="6"/>
    </row>
    <row r="438" spans="1:7" ht="15.95" hidden="1" customHeight="1" x14ac:dyDescent="0.2">
      <c r="A438" s="85" t="s">
        <v>31</v>
      </c>
      <c r="B438" s="44">
        <v>11</v>
      </c>
      <c r="C438" s="44">
        <v>2</v>
      </c>
      <c r="D438" s="58" t="s">
        <v>231</v>
      </c>
      <c r="E438" s="46">
        <v>850</v>
      </c>
      <c r="F438" s="47"/>
      <c r="G438" s="6"/>
    </row>
    <row r="439" spans="1:7" ht="32.1" hidden="1" customHeight="1" x14ac:dyDescent="0.2">
      <c r="A439" s="85" t="s">
        <v>232</v>
      </c>
      <c r="B439" s="44">
        <v>11</v>
      </c>
      <c r="C439" s="44">
        <v>2</v>
      </c>
      <c r="D439" s="58" t="s">
        <v>233</v>
      </c>
      <c r="E439" s="46"/>
      <c r="F439" s="47">
        <f>F440</f>
        <v>0</v>
      </c>
      <c r="G439" s="6"/>
    </row>
    <row r="440" spans="1:7" ht="32.1" hidden="1" customHeight="1" x14ac:dyDescent="0.2">
      <c r="A440" s="85" t="s">
        <v>234</v>
      </c>
      <c r="B440" s="44">
        <v>11</v>
      </c>
      <c r="C440" s="44">
        <v>2</v>
      </c>
      <c r="D440" s="58" t="s">
        <v>233</v>
      </c>
      <c r="E440" s="46">
        <v>600</v>
      </c>
      <c r="F440" s="47">
        <f>F441</f>
        <v>0</v>
      </c>
      <c r="G440" s="10"/>
    </row>
    <row r="441" spans="1:7" ht="21.75" hidden="1" customHeight="1" x14ac:dyDescent="0.2">
      <c r="A441" s="85" t="s">
        <v>207</v>
      </c>
      <c r="B441" s="44">
        <v>11</v>
      </c>
      <c r="C441" s="44">
        <v>2</v>
      </c>
      <c r="D441" s="58" t="s">
        <v>233</v>
      </c>
      <c r="E441" s="46">
        <v>620</v>
      </c>
      <c r="F441" s="47"/>
      <c r="G441" s="6"/>
    </row>
    <row r="442" spans="1:7" ht="15.95" hidden="1" customHeight="1" x14ac:dyDescent="0.2">
      <c r="A442" s="88" t="s">
        <v>16</v>
      </c>
      <c r="B442" s="33">
        <v>11</v>
      </c>
      <c r="C442" s="34">
        <v>2</v>
      </c>
      <c r="D442" s="35" t="s">
        <v>17</v>
      </c>
      <c r="E442" s="36" t="s">
        <v>14</v>
      </c>
      <c r="F442" s="37">
        <f>F443</f>
        <v>0</v>
      </c>
      <c r="G442" s="6"/>
    </row>
    <row r="443" spans="1:7" ht="15.95" hidden="1" customHeight="1" x14ac:dyDescent="0.2">
      <c r="A443" s="88" t="s">
        <v>235</v>
      </c>
      <c r="B443" s="33">
        <v>11</v>
      </c>
      <c r="C443" s="34">
        <v>2</v>
      </c>
      <c r="D443" s="35" t="s">
        <v>236</v>
      </c>
      <c r="E443" s="36"/>
      <c r="F443" s="81">
        <f>F444+F446+F448</f>
        <v>0</v>
      </c>
      <c r="G443" s="6"/>
    </row>
    <row r="444" spans="1:7" ht="63.95" hidden="1" customHeight="1" x14ac:dyDescent="0.2">
      <c r="A444" s="88" t="s">
        <v>20</v>
      </c>
      <c r="B444" s="33">
        <v>11</v>
      </c>
      <c r="C444" s="34">
        <v>2</v>
      </c>
      <c r="D444" s="35" t="s">
        <v>236</v>
      </c>
      <c r="E444" s="46">
        <v>100</v>
      </c>
      <c r="F444" s="81">
        <f>F445</f>
        <v>0</v>
      </c>
      <c r="G444" s="6"/>
    </row>
    <row r="445" spans="1:7" ht="15.95" hidden="1" customHeight="1" x14ac:dyDescent="0.2">
      <c r="A445" s="99" t="s">
        <v>204</v>
      </c>
      <c r="B445" s="33">
        <v>11</v>
      </c>
      <c r="C445" s="34">
        <v>2</v>
      </c>
      <c r="D445" s="35" t="s">
        <v>236</v>
      </c>
      <c r="E445" s="46">
        <v>110</v>
      </c>
      <c r="F445" s="81"/>
      <c r="G445" s="6"/>
    </row>
    <row r="446" spans="1:7" ht="32.1" hidden="1" customHeight="1" x14ac:dyDescent="0.2">
      <c r="A446" s="88" t="s">
        <v>28</v>
      </c>
      <c r="B446" s="44">
        <v>11</v>
      </c>
      <c r="C446" s="44">
        <v>2</v>
      </c>
      <c r="D446" s="35" t="s">
        <v>236</v>
      </c>
      <c r="E446" s="46">
        <v>200</v>
      </c>
      <c r="F446" s="47">
        <f>F447</f>
        <v>0</v>
      </c>
      <c r="G446" s="6"/>
    </row>
    <row r="447" spans="1:7" ht="32.1" hidden="1" customHeight="1" x14ac:dyDescent="0.2">
      <c r="A447" s="85" t="s">
        <v>29</v>
      </c>
      <c r="B447" s="44">
        <v>11</v>
      </c>
      <c r="C447" s="44">
        <v>2</v>
      </c>
      <c r="D447" s="35" t="s">
        <v>236</v>
      </c>
      <c r="E447" s="46">
        <v>240</v>
      </c>
      <c r="F447" s="47"/>
      <c r="G447" s="6"/>
    </row>
    <row r="448" spans="1:7" ht="15.95" hidden="1" customHeight="1" x14ac:dyDescent="0.2">
      <c r="A448" s="85" t="s">
        <v>30</v>
      </c>
      <c r="B448" s="44">
        <v>11</v>
      </c>
      <c r="C448" s="44">
        <v>2</v>
      </c>
      <c r="D448" s="35" t="s">
        <v>236</v>
      </c>
      <c r="E448" s="46">
        <v>800</v>
      </c>
      <c r="F448" s="47">
        <f>F449</f>
        <v>0</v>
      </c>
      <c r="G448" s="6"/>
    </row>
    <row r="449" spans="1:7" ht="15.95" hidden="1" customHeight="1" x14ac:dyDescent="0.2">
      <c r="A449" s="85" t="s">
        <v>31</v>
      </c>
      <c r="B449" s="44">
        <v>11</v>
      </c>
      <c r="C449" s="44">
        <v>2</v>
      </c>
      <c r="D449" s="35" t="s">
        <v>236</v>
      </c>
      <c r="E449" s="46">
        <v>850</v>
      </c>
      <c r="F449" s="47"/>
      <c r="G449" s="6"/>
    </row>
    <row r="450" spans="1:7" hidden="1" x14ac:dyDescent="0.2">
      <c r="A450" s="98" t="s">
        <v>237</v>
      </c>
      <c r="B450" s="39">
        <v>11</v>
      </c>
      <c r="C450" s="39">
        <v>5</v>
      </c>
      <c r="D450" s="80" t="s">
        <v>14</v>
      </c>
      <c r="E450" s="41" t="s">
        <v>14</v>
      </c>
      <c r="F450" s="42">
        <f>F451+F459</f>
        <v>0</v>
      </c>
      <c r="G450" s="6"/>
    </row>
    <row r="451" spans="1:7" ht="22.5" hidden="1" x14ac:dyDescent="0.2">
      <c r="A451" s="85" t="s">
        <v>228</v>
      </c>
      <c r="B451" s="44">
        <v>11</v>
      </c>
      <c r="C451" s="44">
        <v>5</v>
      </c>
      <c r="D451" s="58" t="s">
        <v>229</v>
      </c>
      <c r="E451" s="41"/>
      <c r="F451" s="42">
        <f>F452</f>
        <v>0</v>
      </c>
      <c r="G451" s="6"/>
    </row>
    <row r="452" spans="1:7" ht="31.5" hidden="1" customHeight="1" x14ac:dyDescent="0.2">
      <c r="A452" s="85" t="s">
        <v>230</v>
      </c>
      <c r="B452" s="44">
        <v>11</v>
      </c>
      <c r="C452" s="44">
        <v>5</v>
      </c>
      <c r="D452" s="58" t="s">
        <v>231</v>
      </c>
      <c r="E452" s="46" t="s">
        <v>14</v>
      </c>
      <c r="F452" s="47">
        <f>F453+F455+F457</f>
        <v>0</v>
      </c>
      <c r="G452" s="6"/>
    </row>
    <row r="453" spans="1:7" ht="67.5" hidden="1" customHeight="1" x14ac:dyDescent="0.2">
      <c r="A453" s="85" t="s">
        <v>20</v>
      </c>
      <c r="B453" s="44">
        <v>11</v>
      </c>
      <c r="C453" s="44">
        <v>5</v>
      </c>
      <c r="D453" s="58" t="s">
        <v>231</v>
      </c>
      <c r="E453" s="46">
        <v>100</v>
      </c>
      <c r="F453" s="47">
        <f>F454</f>
        <v>0</v>
      </c>
      <c r="G453" s="6"/>
    </row>
    <row r="454" spans="1:7" ht="15.95" hidden="1" customHeight="1" x14ac:dyDescent="0.2">
      <c r="A454" s="99" t="s">
        <v>204</v>
      </c>
      <c r="B454" s="33">
        <v>11</v>
      </c>
      <c r="C454" s="34">
        <v>5</v>
      </c>
      <c r="D454" s="35" t="s">
        <v>231</v>
      </c>
      <c r="E454" s="36">
        <v>110</v>
      </c>
      <c r="F454" s="37"/>
      <c r="G454" s="6"/>
    </row>
    <row r="455" spans="1:7" ht="36" hidden="1" customHeight="1" x14ac:dyDescent="0.2">
      <c r="A455" s="88" t="s">
        <v>28</v>
      </c>
      <c r="B455" s="33">
        <v>11</v>
      </c>
      <c r="C455" s="34">
        <v>5</v>
      </c>
      <c r="D455" s="35" t="s">
        <v>231</v>
      </c>
      <c r="E455" s="36">
        <v>200</v>
      </c>
      <c r="F455" s="37">
        <f>F456</f>
        <v>0</v>
      </c>
      <c r="G455" s="6"/>
    </row>
    <row r="456" spans="1:7" ht="36" hidden="1" customHeight="1" x14ac:dyDescent="0.2">
      <c r="A456" s="86" t="s">
        <v>29</v>
      </c>
      <c r="B456" s="33">
        <v>11</v>
      </c>
      <c r="C456" s="34">
        <v>5</v>
      </c>
      <c r="D456" s="35" t="s">
        <v>231</v>
      </c>
      <c r="E456" s="46">
        <v>240</v>
      </c>
      <c r="F456" s="47"/>
      <c r="G456" s="6"/>
    </row>
    <row r="457" spans="1:7" ht="15.95" hidden="1" customHeight="1" x14ac:dyDescent="0.2">
      <c r="A457" s="90" t="s">
        <v>30</v>
      </c>
      <c r="B457" s="33">
        <v>11</v>
      </c>
      <c r="C457" s="34">
        <v>5</v>
      </c>
      <c r="D457" s="35" t="s">
        <v>231</v>
      </c>
      <c r="E457" s="51">
        <v>800</v>
      </c>
      <c r="F457" s="52">
        <f>F458</f>
        <v>0</v>
      </c>
      <c r="G457" s="6"/>
    </row>
    <row r="458" spans="1:7" ht="15.95" hidden="1" customHeight="1" x14ac:dyDescent="0.2">
      <c r="A458" s="85" t="s">
        <v>31</v>
      </c>
      <c r="B458" s="44">
        <v>11</v>
      </c>
      <c r="C458" s="44">
        <v>5</v>
      </c>
      <c r="D458" s="35" t="s">
        <v>231</v>
      </c>
      <c r="E458" s="46">
        <v>850</v>
      </c>
      <c r="F458" s="47"/>
      <c r="G458" s="6"/>
    </row>
    <row r="459" spans="1:7" ht="15.95" hidden="1" customHeight="1" x14ac:dyDescent="0.2">
      <c r="A459" s="85" t="s">
        <v>16</v>
      </c>
      <c r="B459" s="44">
        <v>11</v>
      </c>
      <c r="C459" s="44">
        <v>5</v>
      </c>
      <c r="D459" s="58" t="s">
        <v>17</v>
      </c>
      <c r="E459" s="41"/>
      <c r="F459" s="42">
        <f>F460</f>
        <v>0</v>
      </c>
      <c r="G459" s="6"/>
    </row>
    <row r="460" spans="1:7" ht="18" hidden="1" customHeight="1" x14ac:dyDescent="0.2">
      <c r="A460" s="88" t="s">
        <v>235</v>
      </c>
      <c r="B460" s="44">
        <v>11</v>
      </c>
      <c r="C460" s="44">
        <v>5</v>
      </c>
      <c r="D460" s="58" t="s">
        <v>236</v>
      </c>
      <c r="E460" s="46" t="s">
        <v>14</v>
      </c>
      <c r="F460" s="47">
        <f>F461+F463+F465</f>
        <v>0</v>
      </c>
      <c r="G460" s="6"/>
    </row>
    <row r="461" spans="1:7" ht="63.95" hidden="1" customHeight="1" x14ac:dyDescent="0.2">
      <c r="A461" s="85" t="s">
        <v>20</v>
      </c>
      <c r="B461" s="44">
        <v>11</v>
      </c>
      <c r="C461" s="44">
        <v>5</v>
      </c>
      <c r="D461" s="58" t="s">
        <v>236</v>
      </c>
      <c r="E461" s="46">
        <v>100</v>
      </c>
      <c r="F461" s="47">
        <f>F462</f>
        <v>0</v>
      </c>
      <c r="G461" s="6"/>
    </row>
    <row r="462" spans="1:7" ht="15.95" hidden="1" customHeight="1" x14ac:dyDescent="0.2">
      <c r="A462" s="99" t="s">
        <v>204</v>
      </c>
      <c r="B462" s="33">
        <v>11</v>
      </c>
      <c r="C462" s="34">
        <v>5</v>
      </c>
      <c r="D462" s="58" t="s">
        <v>236</v>
      </c>
      <c r="E462" s="36">
        <v>110</v>
      </c>
      <c r="F462" s="37"/>
      <c r="G462" s="6"/>
    </row>
    <row r="463" spans="1:7" ht="32.1" hidden="1" customHeight="1" x14ac:dyDescent="0.2">
      <c r="A463" s="88" t="s">
        <v>28</v>
      </c>
      <c r="B463" s="33">
        <v>11</v>
      </c>
      <c r="C463" s="34">
        <v>5</v>
      </c>
      <c r="D463" s="58" t="s">
        <v>236</v>
      </c>
      <c r="E463" s="36">
        <v>200</v>
      </c>
      <c r="F463" s="37">
        <f>F464</f>
        <v>0</v>
      </c>
      <c r="G463" s="6"/>
    </row>
    <row r="464" spans="1:7" ht="32.1" hidden="1" customHeight="1" x14ac:dyDescent="0.2">
      <c r="A464" s="86" t="s">
        <v>29</v>
      </c>
      <c r="B464" s="33">
        <v>11</v>
      </c>
      <c r="C464" s="34">
        <v>5</v>
      </c>
      <c r="D464" s="58" t="s">
        <v>236</v>
      </c>
      <c r="E464" s="46">
        <v>240</v>
      </c>
      <c r="F464" s="47"/>
      <c r="G464" s="6"/>
    </row>
    <row r="465" spans="1:7" ht="15.95" hidden="1" customHeight="1" x14ac:dyDescent="0.2">
      <c r="A465" s="90" t="s">
        <v>30</v>
      </c>
      <c r="B465" s="33">
        <v>11</v>
      </c>
      <c r="C465" s="34">
        <v>5</v>
      </c>
      <c r="D465" s="58" t="s">
        <v>236</v>
      </c>
      <c r="E465" s="51">
        <v>800</v>
      </c>
      <c r="F465" s="52">
        <f>F466</f>
        <v>0</v>
      </c>
      <c r="G465" s="6"/>
    </row>
    <row r="466" spans="1:7" ht="15.95" hidden="1" customHeight="1" x14ac:dyDescent="0.2">
      <c r="A466" s="85" t="s">
        <v>31</v>
      </c>
      <c r="B466" s="44">
        <v>11</v>
      </c>
      <c r="C466" s="44">
        <v>5</v>
      </c>
      <c r="D466" s="58" t="s">
        <v>236</v>
      </c>
      <c r="E466" s="46">
        <v>850</v>
      </c>
      <c r="F466" s="47"/>
      <c r="G466" s="6"/>
    </row>
    <row r="467" spans="1:7" ht="15.95" hidden="1" customHeight="1" x14ac:dyDescent="0.2">
      <c r="A467" s="98" t="s">
        <v>238</v>
      </c>
      <c r="B467" s="39">
        <v>12</v>
      </c>
      <c r="C467" s="39"/>
      <c r="D467" s="80" t="s">
        <v>14</v>
      </c>
      <c r="E467" s="41" t="s">
        <v>14</v>
      </c>
      <c r="F467" s="42">
        <f>F468</f>
        <v>0</v>
      </c>
      <c r="G467" s="6"/>
    </row>
    <row r="468" spans="1:7" ht="15.95" hidden="1" customHeight="1" x14ac:dyDescent="0.2">
      <c r="A468" s="85" t="s">
        <v>239</v>
      </c>
      <c r="B468" s="44">
        <v>12</v>
      </c>
      <c r="C468" s="44">
        <v>2</v>
      </c>
      <c r="D468" s="58"/>
      <c r="E468" s="46"/>
      <c r="F468" s="47">
        <f>F469</f>
        <v>0</v>
      </c>
      <c r="G468" s="6"/>
    </row>
    <row r="469" spans="1:7" ht="15.95" hidden="1" customHeight="1" x14ac:dyDescent="0.2">
      <c r="A469" s="85" t="s">
        <v>16</v>
      </c>
      <c r="B469" s="44">
        <v>12</v>
      </c>
      <c r="C469" s="44">
        <v>2</v>
      </c>
      <c r="D469" s="58" t="s">
        <v>17</v>
      </c>
      <c r="E469" s="46"/>
      <c r="F469" s="47">
        <f>F470</f>
        <v>0</v>
      </c>
      <c r="G469" s="6"/>
    </row>
    <row r="470" spans="1:7" ht="32.1" hidden="1" customHeight="1" x14ac:dyDescent="0.2">
      <c r="A470" s="85" t="s">
        <v>240</v>
      </c>
      <c r="B470" s="44">
        <v>12</v>
      </c>
      <c r="C470" s="44">
        <v>2</v>
      </c>
      <c r="D470" s="58" t="s">
        <v>241</v>
      </c>
      <c r="E470" s="46"/>
      <c r="F470" s="47">
        <f>F471+F473</f>
        <v>0</v>
      </c>
      <c r="G470" s="6"/>
    </row>
    <row r="471" spans="1:7" ht="63.95" hidden="1" customHeight="1" x14ac:dyDescent="0.2">
      <c r="A471" s="88" t="s">
        <v>20</v>
      </c>
      <c r="B471" s="44">
        <v>12</v>
      </c>
      <c r="C471" s="44">
        <v>2</v>
      </c>
      <c r="D471" s="58" t="s">
        <v>241</v>
      </c>
      <c r="E471" s="46">
        <v>100</v>
      </c>
      <c r="F471" s="47">
        <f>F472</f>
        <v>0</v>
      </c>
      <c r="G471" s="6"/>
    </row>
    <row r="472" spans="1:7" ht="15.95" hidden="1" customHeight="1" x14ac:dyDescent="0.2">
      <c r="A472" s="99" t="s">
        <v>204</v>
      </c>
      <c r="B472" s="44">
        <v>12</v>
      </c>
      <c r="C472" s="44">
        <v>2</v>
      </c>
      <c r="D472" s="58" t="s">
        <v>241</v>
      </c>
      <c r="E472" s="46">
        <v>110</v>
      </c>
      <c r="F472" s="47"/>
      <c r="G472" s="6"/>
    </row>
    <row r="473" spans="1:7" ht="32.1" hidden="1" customHeight="1" x14ac:dyDescent="0.2">
      <c r="A473" s="88" t="s">
        <v>28</v>
      </c>
      <c r="B473" s="44">
        <v>12</v>
      </c>
      <c r="C473" s="44">
        <v>2</v>
      </c>
      <c r="D473" s="58" t="s">
        <v>241</v>
      </c>
      <c r="E473" s="46">
        <v>200</v>
      </c>
      <c r="F473" s="47">
        <f>F474</f>
        <v>0</v>
      </c>
      <c r="G473" s="6"/>
    </row>
    <row r="474" spans="1:7" ht="32.1" hidden="1" customHeight="1" x14ac:dyDescent="0.2">
      <c r="A474" s="86" t="s">
        <v>29</v>
      </c>
      <c r="B474" s="44">
        <v>12</v>
      </c>
      <c r="C474" s="44">
        <v>2</v>
      </c>
      <c r="D474" s="58" t="s">
        <v>241</v>
      </c>
      <c r="E474" s="46">
        <v>240</v>
      </c>
      <c r="F474" s="47"/>
      <c r="G474" s="6"/>
    </row>
    <row r="475" spans="1:7" ht="15.95" hidden="1" customHeight="1" x14ac:dyDescent="0.2">
      <c r="A475" s="98" t="s">
        <v>242</v>
      </c>
      <c r="B475" s="39">
        <v>99</v>
      </c>
      <c r="C475" s="39"/>
      <c r="D475" s="80" t="s">
        <v>14</v>
      </c>
      <c r="E475" s="41" t="s">
        <v>14</v>
      </c>
      <c r="F475" s="42">
        <f>F476</f>
        <v>0</v>
      </c>
      <c r="G475" s="6"/>
    </row>
    <row r="476" spans="1:7" ht="15.95" hidden="1" customHeight="1" x14ac:dyDescent="0.2">
      <c r="A476" s="85" t="s">
        <v>242</v>
      </c>
      <c r="B476" s="44">
        <v>99</v>
      </c>
      <c r="C476" s="44">
        <v>99</v>
      </c>
      <c r="D476" s="58"/>
      <c r="E476" s="46"/>
      <c r="F476" s="47">
        <f>F477</f>
        <v>0</v>
      </c>
      <c r="G476" s="6"/>
    </row>
    <row r="477" spans="1:7" ht="15.95" hidden="1" customHeight="1" x14ac:dyDescent="0.2">
      <c r="A477" s="85" t="s">
        <v>16</v>
      </c>
      <c r="B477" s="44">
        <v>99</v>
      </c>
      <c r="C477" s="44">
        <v>99</v>
      </c>
      <c r="D477" s="58" t="s">
        <v>17</v>
      </c>
      <c r="E477" s="46"/>
      <c r="F477" s="47">
        <f>F478</f>
        <v>0</v>
      </c>
      <c r="G477" s="6"/>
    </row>
    <row r="478" spans="1:7" ht="15.95" hidden="1" customHeight="1" x14ac:dyDescent="0.2">
      <c r="A478" s="85" t="s">
        <v>242</v>
      </c>
      <c r="B478" s="44">
        <v>99</v>
      </c>
      <c r="C478" s="44">
        <v>99</v>
      </c>
      <c r="D478" s="58" t="s">
        <v>243</v>
      </c>
      <c r="E478" s="46"/>
      <c r="F478" s="47">
        <f>F479</f>
        <v>0</v>
      </c>
      <c r="G478" s="6"/>
    </row>
    <row r="479" spans="1:7" ht="15.95" hidden="1" customHeight="1" x14ac:dyDescent="0.2">
      <c r="A479" s="85" t="s">
        <v>242</v>
      </c>
      <c r="B479" s="44">
        <v>99</v>
      </c>
      <c r="C479" s="44">
        <v>99</v>
      </c>
      <c r="D479" s="58" t="s">
        <v>243</v>
      </c>
      <c r="E479" s="46">
        <v>900</v>
      </c>
      <c r="F479" s="47">
        <f>F480</f>
        <v>0</v>
      </c>
      <c r="G479" s="6"/>
    </row>
    <row r="480" spans="1:7" ht="15.95" hidden="1" customHeight="1" x14ac:dyDescent="0.2">
      <c r="A480" s="85" t="s">
        <v>242</v>
      </c>
      <c r="B480" s="44">
        <v>99</v>
      </c>
      <c r="C480" s="44">
        <v>99</v>
      </c>
      <c r="D480" s="58" t="s">
        <v>243</v>
      </c>
      <c r="E480" s="46">
        <v>990</v>
      </c>
      <c r="F480" s="47"/>
      <c r="G480" s="6"/>
    </row>
    <row r="481" spans="1:7" x14ac:dyDescent="0.2">
      <c r="A481" s="100" t="s">
        <v>244</v>
      </c>
      <c r="B481" s="82"/>
      <c r="C481" s="82"/>
      <c r="D481" s="83"/>
      <c r="E481" s="84"/>
      <c r="F481" s="42">
        <f>F18+F91+F98+F135+F232+F352+F361+F423+F429+F467+F475+F120</f>
        <v>9360.9999999999982</v>
      </c>
      <c r="G481" s="6"/>
    </row>
    <row r="482" spans="1:7" x14ac:dyDescent="0.2">
      <c r="A482" s="11"/>
      <c r="B482" s="12"/>
      <c r="C482" s="12"/>
      <c r="D482" s="7"/>
      <c r="E482" s="13"/>
      <c r="F482" s="14"/>
      <c r="G482" s="15"/>
    </row>
    <row r="483" spans="1:7" ht="12" customHeight="1" x14ac:dyDescent="0.2">
      <c r="A483" s="16"/>
      <c r="B483" s="17"/>
      <c r="C483" s="17"/>
      <c r="D483" s="18"/>
      <c r="E483" s="19"/>
      <c r="F483" s="19"/>
      <c r="G483" s="15"/>
    </row>
    <row r="484" spans="1:7" ht="12.75" customHeight="1" x14ac:dyDescent="0.2">
      <c r="A484" s="11"/>
      <c r="B484" s="17"/>
      <c r="C484" s="17"/>
      <c r="D484" s="13"/>
      <c r="E484" s="19"/>
      <c r="F484" s="19"/>
      <c r="G484" s="15"/>
    </row>
    <row r="485" spans="1:7" ht="12.75" customHeight="1" x14ac:dyDescent="0.2">
      <c r="A485" s="11"/>
      <c r="B485" s="20"/>
      <c r="C485" s="20"/>
      <c r="D485" s="13"/>
      <c r="E485" s="19"/>
      <c r="F485" s="19"/>
      <c r="G485" s="15"/>
    </row>
    <row r="486" spans="1:7" ht="12.75" customHeight="1" x14ac:dyDescent="0.2">
      <c r="A486" s="11"/>
      <c r="B486" s="21"/>
      <c r="C486" s="21"/>
      <c r="D486" s="19"/>
      <c r="E486" s="21"/>
      <c r="F486" s="21"/>
      <c r="G486" s="15"/>
    </row>
    <row r="487" spans="1:7" ht="14.25" customHeight="1" x14ac:dyDescent="0.2">
      <c r="A487" s="11"/>
      <c r="B487" s="20"/>
      <c r="C487" s="20"/>
      <c r="D487" s="21"/>
      <c r="E487" s="19"/>
      <c r="F487" s="19"/>
      <c r="G487" s="15"/>
    </row>
    <row r="488" spans="1:7" x14ac:dyDescent="0.2">
      <c r="A488" s="12"/>
      <c r="B488" s="22"/>
      <c r="C488" s="22"/>
      <c r="D488" s="19"/>
      <c r="E488" s="22"/>
      <c r="F488" s="22"/>
    </row>
    <row r="489" spans="1:7" x14ac:dyDescent="0.2">
      <c r="A489" s="23"/>
    </row>
    <row r="490" spans="1:7" x14ac:dyDescent="0.2">
      <c r="A490" s="23"/>
    </row>
    <row r="491" spans="1:7" x14ac:dyDescent="0.2">
      <c r="A491" s="15"/>
    </row>
    <row r="492" spans="1:7" x14ac:dyDescent="0.2">
      <c r="A492" s="24"/>
    </row>
    <row r="493" spans="1:7" x14ac:dyDescent="0.2">
      <c r="A493" s="15"/>
    </row>
  </sheetData>
  <mergeCells count="6">
    <mergeCell ref="A13:F15"/>
    <mergeCell ref="E1:F1"/>
    <mergeCell ref="D2:F4"/>
    <mergeCell ref="D5:F5"/>
    <mergeCell ref="A7:F9"/>
    <mergeCell ref="E11:F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2017-08-22T10:20:58Z</cp:lastPrinted>
  <dcterms:created xsi:type="dcterms:W3CDTF">2017-02-21T05:43:19Z</dcterms:created>
  <dcterms:modified xsi:type="dcterms:W3CDTF">2017-11-15T04:27:34Z</dcterms:modified>
</cp:coreProperties>
</file>